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KWServer01\地域コミュニティ課\Ｒ０８年度\11近隣センターの運営方針及び統括調整に関すること\1103近隣センター施設予約システム関係書(5)\02_次期システム\08_プロポ－ザル関係\04_公募資料\★決裁用様式，資料(地コ最終確認)\"/>
    </mc:Choice>
  </mc:AlternateContent>
  <xr:revisionPtr revIDLastSave="0" documentId="13_ncr:1_{71240FAA-32DD-460E-B58B-12F84878579D}" xr6:coauthVersionLast="47" xr6:coauthVersionMax="47" xr10:uidLastSave="{00000000-0000-0000-0000-000000000000}"/>
  <bookViews>
    <workbookView xWindow="-110" yWindow="-110" windowWidth="19420" windowHeight="10420" tabRatio="731" xr2:uid="{00000000-000D-0000-FFFF-FFFF00000000}"/>
  </bookViews>
  <sheets>
    <sheet name="見積書様式の作成について" sheetId="13" r:id="rId1"/>
    <sheet name="記入要領" sheetId="15" r:id="rId2"/>
    <sheet name="見積内訳書_記載例" sheetId="16" r:id="rId3"/>
    <sheet name="システム構築（明細）_記載例" sheetId="18" r:id="rId4"/>
    <sheet name="【様式６】見積内訳書" sheetId="17" r:id="rId5"/>
    <sheet name="システム構築（明細）" sheetId="20" r:id="rId6"/>
  </sheets>
  <definedNames>
    <definedName name="_xlnm.Print_Area" localSheetId="4">【様式６】見積内訳書!$A$1:$P$48</definedName>
    <definedName name="_xlnm.Print_Area" localSheetId="0">見積書様式の作成について!$A$1:$D$25</definedName>
    <definedName name="_xlnm.Print_Area" localSheetId="2">見積内訳書_記載例!$A$1:$P$47</definedName>
    <definedName name="_xlnm.Print_Titles" localSheetId="1">記入要領!$1:$3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13" i="20" l="1"/>
  <c r="O28" i="17"/>
  <c r="H28" i="17"/>
  <c r="G28" i="17"/>
  <c r="O27" i="16"/>
  <c r="H27" i="16"/>
  <c r="G27" i="16"/>
  <c r="G47" i="20"/>
  <c r="G44" i="20" s="1"/>
  <c r="G46" i="20"/>
  <c r="G45" i="20"/>
  <c r="G43" i="20"/>
  <c r="G42" i="20"/>
  <c r="G41" i="20"/>
  <c r="G40" i="20"/>
  <c r="G39" i="20"/>
  <c r="G37" i="20"/>
  <c r="G36" i="20"/>
  <c r="G35" i="20"/>
  <c r="G34" i="20"/>
  <c r="G33" i="20"/>
  <c r="G31" i="20"/>
  <c r="G30" i="20"/>
  <c r="G29" i="20"/>
  <c r="G28" i="20"/>
  <c r="G27" i="20"/>
  <c r="G25" i="20"/>
  <c r="G24" i="20"/>
  <c r="G23" i="20"/>
  <c r="G22" i="20"/>
  <c r="G21" i="20"/>
  <c r="G20" i="20" s="1"/>
  <c r="G19" i="20"/>
  <c r="G18" i="20"/>
  <c r="G17" i="20"/>
  <c r="G16" i="20"/>
  <c r="G15" i="20"/>
  <c r="G14" i="20"/>
  <c r="G12" i="20"/>
  <c r="G10" i="20"/>
  <c r="G9" i="20"/>
  <c r="G8" i="20"/>
  <c r="G7" i="20"/>
  <c r="G6" i="20"/>
  <c r="G17" i="18"/>
  <c r="G16" i="18"/>
  <c r="G15" i="18"/>
  <c r="G10" i="18"/>
  <c r="G9" i="18"/>
  <c r="G8" i="18"/>
  <c r="G7" i="18"/>
  <c r="G6" i="18"/>
  <c r="G47" i="18"/>
  <c r="G46" i="18"/>
  <c r="G45" i="18"/>
  <c r="G43" i="18"/>
  <c r="G42" i="18"/>
  <c r="G41" i="18"/>
  <c r="G40" i="18"/>
  <c r="G39" i="18"/>
  <c r="G37" i="18"/>
  <c r="G36" i="18"/>
  <c r="G35" i="18"/>
  <c r="G34" i="18"/>
  <c r="G33" i="18"/>
  <c r="G30" i="18"/>
  <c r="G29" i="18"/>
  <c r="G28" i="18"/>
  <c r="G27" i="18"/>
  <c r="G25" i="18"/>
  <c r="G24" i="18"/>
  <c r="G23" i="18"/>
  <c r="G22" i="18"/>
  <c r="G21" i="18"/>
  <c r="G19" i="18"/>
  <c r="G18" i="18"/>
  <c r="G14" i="18"/>
  <c r="G13" i="18"/>
  <c r="G12" i="18"/>
  <c r="O46" i="16"/>
  <c r="O31" i="16"/>
  <c r="O19" i="16"/>
  <c r="O6" i="16"/>
  <c r="O47" i="17"/>
  <c r="O32" i="17"/>
  <c r="O20" i="17"/>
  <c r="O5" i="17"/>
  <c r="G7" i="16"/>
  <c r="H7" i="16"/>
  <c r="O7" i="16"/>
  <c r="G8" i="16"/>
  <c r="H8" i="16"/>
  <c r="O8" i="16"/>
  <c r="G9" i="16"/>
  <c r="G17" i="16" s="1"/>
  <c r="H9" i="16"/>
  <c r="O9" i="16"/>
  <c r="G10" i="16"/>
  <c r="H10" i="16"/>
  <c r="O10" i="16"/>
  <c r="G11" i="16"/>
  <c r="H11" i="16"/>
  <c r="O11" i="16"/>
  <c r="G12" i="16"/>
  <c r="H12" i="16"/>
  <c r="O12" i="16"/>
  <c r="G13" i="16"/>
  <c r="H13" i="16"/>
  <c r="O13" i="16"/>
  <c r="G14" i="16"/>
  <c r="H14" i="16"/>
  <c r="O14" i="16"/>
  <c r="G15" i="16"/>
  <c r="H15" i="16"/>
  <c r="O15" i="16"/>
  <c r="G16" i="16"/>
  <c r="H16" i="16"/>
  <c r="O16" i="16"/>
  <c r="I17" i="16"/>
  <c r="J17" i="16"/>
  <c r="K17" i="16"/>
  <c r="K47" i="16" s="1"/>
  <c r="L17" i="16"/>
  <c r="M17" i="16"/>
  <c r="N17" i="16"/>
  <c r="G20" i="16"/>
  <c r="G29" i="16" s="1"/>
  <c r="H20" i="16"/>
  <c r="O20" i="16"/>
  <c r="G21" i="16"/>
  <c r="H21" i="16"/>
  <c r="O21" i="16"/>
  <c r="G22" i="16"/>
  <c r="H22" i="16"/>
  <c r="O22" i="16"/>
  <c r="G23" i="16"/>
  <c r="H23" i="16"/>
  <c r="O23" i="16"/>
  <c r="G24" i="16"/>
  <c r="H24" i="16"/>
  <c r="O24" i="16"/>
  <c r="G25" i="16"/>
  <c r="H25" i="16"/>
  <c r="O25" i="16"/>
  <c r="G26" i="16"/>
  <c r="H26" i="16"/>
  <c r="O26" i="16"/>
  <c r="G28" i="16"/>
  <c r="H28" i="16"/>
  <c r="O28" i="16"/>
  <c r="I29" i="16"/>
  <c r="J29" i="16"/>
  <c r="K29" i="16"/>
  <c r="O29" i="16" s="1"/>
  <c r="L29" i="16"/>
  <c r="M29" i="16"/>
  <c r="N29" i="16"/>
  <c r="G32" i="16"/>
  <c r="H32" i="16"/>
  <c r="O32" i="16"/>
  <c r="G33" i="16"/>
  <c r="H33" i="16"/>
  <c r="O33" i="16"/>
  <c r="G34" i="16"/>
  <c r="H34" i="16"/>
  <c r="O34" i="16"/>
  <c r="G35" i="16"/>
  <c r="H35" i="16"/>
  <c r="O35" i="16"/>
  <c r="G36" i="16"/>
  <c r="H36" i="16"/>
  <c r="O36" i="16"/>
  <c r="G37" i="16"/>
  <c r="H37" i="16"/>
  <c r="O37" i="16"/>
  <c r="G38" i="16"/>
  <c r="H38" i="16"/>
  <c r="O38" i="16"/>
  <c r="G39" i="16"/>
  <c r="H39" i="16"/>
  <c r="O39" i="16"/>
  <c r="G40" i="16"/>
  <c r="H40" i="16"/>
  <c r="O40" i="16"/>
  <c r="G41" i="16"/>
  <c r="H41" i="16"/>
  <c r="O41" i="16"/>
  <c r="G42" i="16"/>
  <c r="H42" i="16"/>
  <c r="O42" i="16"/>
  <c r="G43" i="16"/>
  <c r="H43" i="16"/>
  <c r="O43" i="16"/>
  <c r="I44" i="16"/>
  <c r="J44" i="16"/>
  <c r="J47" i="16"/>
  <c r="K44" i="16"/>
  <c r="L44" i="16"/>
  <c r="M44" i="16"/>
  <c r="N44" i="16"/>
  <c r="N47" i="16" s="1"/>
  <c r="G6" i="17"/>
  <c r="G18" i="17" s="1"/>
  <c r="H6" i="17"/>
  <c r="O6" i="17"/>
  <c r="G7" i="17"/>
  <c r="H7" i="17"/>
  <c r="O7" i="17"/>
  <c r="G8" i="17"/>
  <c r="H8" i="17"/>
  <c r="O8" i="17"/>
  <c r="G9" i="17"/>
  <c r="H9" i="17"/>
  <c r="O9" i="17"/>
  <c r="G10" i="17"/>
  <c r="H10" i="17"/>
  <c r="O10" i="17"/>
  <c r="G11" i="17"/>
  <c r="H11" i="17"/>
  <c r="O11" i="17"/>
  <c r="G12" i="17"/>
  <c r="H12" i="17"/>
  <c r="O12" i="17"/>
  <c r="G13" i="17"/>
  <c r="H13" i="17"/>
  <c r="O13" i="17"/>
  <c r="G14" i="17"/>
  <c r="H14" i="17"/>
  <c r="O14" i="17"/>
  <c r="G15" i="17"/>
  <c r="H15" i="17"/>
  <c r="O15" i="17"/>
  <c r="G16" i="17"/>
  <c r="H16" i="17"/>
  <c r="O16" i="17"/>
  <c r="G17" i="17"/>
  <c r="H17" i="17"/>
  <c r="O17" i="17"/>
  <c r="I18" i="17"/>
  <c r="J18" i="17"/>
  <c r="O18" i="17" s="1"/>
  <c r="J48" i="17"/>
  <c r="K18" i="17"/>
  <c r="L18" i="17"/>
  <c r="M18" i="17"/>
  <c r="N18" i="17"/>
  <c r="N48" i="17" s="1"/>
  <c r="G21" i="17"/>
  <c r="H21" i="17"/>
  <c r="O21" i="17"/>
  <c r="G22" i="17"/>
  <c r="H22" i="17"/>
  <c r="O22" i="17"/>
  <c r="G23" i="17"/>
  <c r="H23" i="17"/>
  <c r="O23" i="17"/>
  <c r="G24" i="17"/>
  <c r="H24" i="17"/>
  <c r="O24" i="17"/>
  <c r="G25" i="17"/>
  <c r="H25" i="17"/>
  <c r="O25" i="17"/>
  <c r="G26" i="17"/>
  <c r="H26" i="17"/>
  <c r="O26" i="17"/>
  <c r="G27" i="17"/>
  <c r="H27" i="17"/>
  <c r="O27" i="17"/>
  <c r="G29" i="17"/>
  <c r="G30" i="17" s="1"/>
  <c r="H29" i="17"/>
  <c r="O29" i="17"/>
  <c r="I30" i="17"/>
  <c r="I48" i="17" s="1"/>
  <c r="J30" i="17"/>
  <c r="K30" i="17"/>
  <c r="K48" i="17" s="1"/>
  <c r="L30" i="17"/>
  <c r="O30" i="17" s="1"/>
  <c r="M30" i="17"/>
  <c r="M48" i="17"/>
  <c r="N30" i="17"/>
  <c r="G33" i="17"/>
  <c r="G45" i="17" s="1"/>
  <c r="H33" i="17"/>
  <c r="O33" i="17"/>
  <c r="G34" i="17"/>
  <c r="H34" i="17"/>
  <c r="O34" i="17"/>
  <c r="G35" i="17"/>
  <c r="H35" i="17"/>
  <c r="O35" i="17"/>
  <c r="G36" i="17"/>
  <c r="H36" i="17"/>
  <c r="O36" i="17"/>
  <c r="G37" i="17"/>
  <c r="H37" i="17"/>
  <c r="O37" i="17"/>
  <c r="G38" i="17"/>
  <c r="H38" i="17"/>
  <c r="O38" i="17"/>
  <c r="G39" i="17"/>
  <c r="H39" i="17"/>
  <c r="O39" i="17"/>
  <c r="G40" i="17"/>
  <c r="H40" i="17"/>
  <c r="O40" i="17"/>
  <c r="G41" i="17"/>
  <c r="H41" i="17"/>
  <c r="O41" i="17"/>
  <c r="G42" i="17"/>
  <c r="H42" i="17"/>
  <c r="O42" i="17"/>
  <c r="G43" i="17"/>
  <c r="H43" i="17"/>
  <c r="O43" i="17"/>
  <c r="G44" i="17"/>
  <c r="H44" i="17"/>
  <c r="O44" i="17"/>
  <c r="I45" i="17"/>
  <c r="J45" i="17"/>
  <c r="K45" i="17"/>
  <c r="O45" i="17" s="1"/>
  <c r="L45" i="17"/>
  <c r="L48" i="17"/>
  <c r="M45" i="17"/>
  <c r="N45" i="17"/>
  <c r="G38" i="18"/>
  <c r="G32" i="18"/>
  <c r="G26" i="18"/>
  <c r="G20" i="18"/>
  <c r="G11" i="18"/>
  <c r="G5" i="18"/>
  <c r="G44" i="18"/>
  <c r="G32" i="20"/>
  <c r="G5" i="20"/>
  <c r="G38" i="20"/>
  <c r="G26" i="20"/>
  <c r="G11" i="20"/>
  <c r="G44" i="16" l="1"/>
  <c r="O17" i="16"/>
  <c r="M47" i="16"/>
  <c r="L47" i="16"/>
  <c r="O47" i="16" s="1"/>
  <c r="I47" i="16"/>
  <c r="O48" i="17"/>
  <c r="O44" i="16"/>
</calcChain>
</file>

<file path=xl/sharedStrings.xml><?xml version="1.0" encoding="utf-8"?>
<sst xmlns="http://schemas.openxmlformats.org/spreadsheetml/2006/main" count="446" uniqueCount="188">
  <si>
    <t>１．作成資料</t>
  </si>
  <si>
    <t>（１）記載項目</t>
  </si>
  <si>
    <t xml:space="preserve">　種別ごとに記載する項目は，次のとおりです。なお，不明なケースがあれば，「運用保守等」に記載して，備考欄に記載ください。
</t>
  </si>
  <si>
    <t>種別</t>
  </si>
  <si>
    <t>説明</t>
  </si>
  <si>
    <t>ハードウェア・ソフトウェア</t>
  </si>
  <si>
    <t>・サーバ，クライアントパソコン，ネットワーク機器またはその周辺機器の費用
・業務パッケージ，OS，市販ソフト（Office等）の費用またはそのライセンス費用</t>
  </si>
  <si>
    <t>システム構築</t>
  </si>
  <si>
    <t>システム構築に係る人件費（設計，構築，テスト，プロジェクト管理など，できるだけ分割して掲載）</t>
  </si>
  <si>
    <t>運用保守等</t>
  </si>
  <si>
    <t>（２）リース物件について</t>
  </si>
  <si>
    <t>　ハード機器やソフトウェア，構築のための人件費については，リース物件として取り扱うことが可能です。
リース物件として取り扱う場合には，年度毎に経費記入欄にわけて記載ください。</t>
  </si>
  <si>
    <t>（３）定価(単価）について</t>
  </si>
  <si>
    <t>　ここでいう定価は業者が提供している価格を記載ください（オープン価格でも一般に提供している価格を持っているケースもあります。）</t>
  </si>
  <si>
    <t>（４）値引価格（単価）について</t>
  </si>
  <si>
    <r>
      <t>　</t>
    </r>
    <r>
      <rPr>
        <b/>
        <u/>
        <sz val="11"/>
        <color indexed="10"/>
        <rFont val="ＭＳ Ｐゴシック"/>
        <family val="3"/>
        <charset val="128"/>
      </rPr>
      <t>市へ提供する際の値引後の価格を記載ください。</t>
    </r>
    <r>
      <rPr>
        <sz val="11"/>
        <rFont val="ＭＳ Ｐゴシック"/>
        <family val="3"/>
        <charset val="128"/>
      </rPr>
      <t>もし，ロット毎に値引があるなら，単価に割り戻して記載ください。</t>
    </r>
  </si>
  <si>
    <t>（５）その他</t>
  </si>
  <si>
    <t>　不明な点などがあれば，全て備考欄に記載ください。</t>
  </si>
  <si>
    <t>　記入要領</t>
  </si>
  <si>
    <t>大項目</t>
  </si>
  <si>
    <t>小項目</t>
  </si>
  <si>
    <t>記入項目</t>
  </si>
  <si>
    <t>ハードウェア
（端末，サーバ機器，ネットワーク機器等のハードウェアに関する費用を記入してください。）</t>
  </si>
  <si>
    <t>項目</t>
  </si>
  <si>
    <t>ハードウェア本体の用途，名称，代表型番，オプション等を記入してください。</t>
  </si>
  <si>
    <t>数量</t>
  </si>
  <si>
    <t>項目ごとの数量を記入してください。</t>
  </si>
  <si>
    <t>単位</t>
  </si>
  <si>
    <t>数量の単位を記入してください。</t>
  </si>
  <si>
    <t>定価（単価）</t>
  </si>
  <si>
    <t>１製品当たりの標準販売価格（税抜き）を記入してください。</t>
  </si>
  <si>
    <t>割引価格（単価）</t>
  </si>
  <si>
    <r>
      <t>１製品当たりの市への提供価格（税抜き）を記入してください。</t>
    </r>
    <r>
      <rPr>
        <b/>
        <u/>
        <sz val="11"/>
        <color indexed="10"/>
        <rFont val="ＭＳ Ｐゴシック"/>
        <family val="3"/>
        <charset val="128"/>
      </rPr>
      <t xml:space="preserve">
市へ提供する際の値引後の価格を記載ください。</t>
    </r>
  </si>
  <si>
    <t>提供価格合計</t>
  </si>
  <si>
    <t>割引価格（単価）×数量を自動計算します。</t>
  </si>
  <si>
    <t>割引率</t>
  </si>
  <si>
    <t>割引率(1-(提供価格合計/定価合計))を自動計算します。</t>
  </si>
  <si>
    <t>各年度に必要となる費用（税抜き）を記入してください。</t>
  </si>
  <si>
    <t>6か年分の合計を自動計算します。（5年で更改予定であれば5年でも可）</t>
  </si>
  <si>
    <t>備考</t>
  </si>
  <si>
    <t>見積りにあたっての前提条件等を記入してください。リース料率が含まれている場合には，期間と料率を記載してください。</t>
  </si>
  <si>
    <t>ソフトウェア
（ＯＳ，データベース，アプリケーションソフト等のソフトウェア製品に関する費用を記入してください。）</t>
  </si>
  <si>
    <t>ソフトウェア本体の用途，名称，バージョン，製品型番等を記入してください。</t>
  </si>
  <si>
    <t>構築対象のプログラム，構築に必要となる作業項目等を記入してください。記入の際は，できるだけ作業項目を細かく分割し，具体的かつ詳細に項目等を記入してください。</t>
  </si>
  <si>
    <t>数量の単位を記入してください。
特にプログラム製造については，サブシステム毎（複数のサブシステムを備えない場合は機能単位）に，想定される工数を，人月あるいは人日単位で記載してください。</t>
  </si>
  <si>
    <t>見積を作成した事業者における標準単価（税抜き）を記入してください。</t>
  </si>
  <si>
    <t>見積を作成した事業者が，市へ提供する単価（税抜き）を記入してください。</t>
  </si>
  <si>
    <t>運用・保守等</t>
  </si>
  <si>
    <t>システムの運用に必要となる作業項目等を記入してください。記入の際は，できるだけ作業項目を細かく分割し，具体的かつ詳細に項目等を記入してください。</t>
  </si>
  <si>
    <t>当該年度において必要となる項目ごとの数量を記入してください。</t>
  </si>
  <si>
    <t>数量の単位を人月または人日で記入してください。</t>
  </si>
  <si>
    <t>見積りにあたっての前提条件等を記入してください。</t>
  </si>
  <si>
    <t>システムの保守に必要となる作業項目等を記入してください。記入の際は，できるだけ作業項目を細かく分割し，具体的かつ詳細に項目等を記入してください。</t>
  </si>
  <si>
    <t>記載例</t>
  </si>
  <si>
    <t>記入日</t>
  </si>
  <si>
    <t>●月●日</t>
  </si>
  <si>
    <t>システム名称</t>
  </si>
  <si>
    <t>△△システム</t>
  </si>
  <si>
    <t>計画番号</t>
  </si>
  <si>
    <t>01-01</t>
  </si>
  <si>
    <t>部署・担当</t>
  </si>
  <si>
    <t>■部　■課　■担当　　柏木太郎</t>
  </si>
  <si>
    <t>見積業者</t>
  </si>
  <si>
    <t>×××株式会社</t>
  </si>
  <si>
    <t>（単位：円）</t>
  </si>
  <si>
    <t>ハードウェア
・
ソフトウェア</t>
  </si>
  <si>
    <t>定価(単価）</t>
  </si>
  <si>
    <t>値引価格（単価）</t>
  </si>
  <si>
    <t>提供買取
価格合計</t>
  </si>
  <si>
    <t>初年度</t>
  </si>
  <si>
    <t>1年目</t>
  </si>
  <si>
    <t>2年目</t>
  </si>
  <si>
    <t>3年目</t>
  </si>
  <si>
    <t>4年目</t>
  </si>
  <si>
    <t>5年目</t>
  </si>
  <si>
    <t>アプリケーションサーバ
XXXXXXX250
　CPU：XEON3.8Ghz
　メモリ：2GB
　ディスク：146GB
　冗長電源</t>
  </si>
  <si>
    <t>台</t>
  </si>
  <si>
    <t>アプリケーションサーバ
DAT装置/XXXXDT1</t>
  </si>
  <si>
    <t>アプリケーションサーバ
GigabitEthernetカード
  1000BASE-SX/XXXX</t>
  </si>
  <si>
    <t>枚</t>
  </si>
  <si>
    <t>アプリケーションサーバ
冗長電源ユニット/XXXPS1</t>
  </si>
  <si>
    <t>個</t>
  </si>
  <si>
    <t>ルータ
XXXX3725/XXX3725</t>
  </si>
  <si>
    <t>コンパクトフラッシュ（64MB）/XXXX32U64CF</t>
  </si>
  <si>
    <t xml:space="preserve">データベース
XXX® Database 10g Release 2 (10.2.0.1.0) for XX </t>
  </si>
  <si>
    <t>ライセンス</t>
  </si>
  <si>
    <t xml:space="preserve">アプリケーションサーバ
WebXXX Application Server V6.1
D55XXX
</t>
  </si>
  <si>
    <t>オペレーティングシステム
Windows Server XXXX R2
EXXXX</t>
  </si>
  <si>
    <t>○○業務システム</t>
  </si>
  <si>
    <t>合計</t>
  </si>
  <si>
    <t>標準単価</t>
  </si>
  <si>
    <t>提供単価</t>
  </si>
  <si>
    <t>提供価格
合計</t>
  </si>
  <si>
    <t xml:space="preserve">割引率
</t>
  </si>
  <si>
    <t>人日</t>
  </si>
  <si>
    <t>数量
（当該年度分）</t>
  </si>
  <si>
    <t>標準運用
単価</t>
  </si>
  <si>
    <t>提供運用
単価</t>
  </si>
  <si>
    <t>提供運用
費用合計</t>
  </si>
  <si>
    <t>経費合計（消費税含まず）</t>
  </si>
  <si>
    <t>見積企業名</t>
  </si>
  <si>
    <r>
      <t>１製品当たりの市への提供価格（税抜き）を記入してください。</t>
    </r>
    <r>
      <rPr>
        <b/>
        <u/>
        <sz val="11"/>
        <color indexed="10"/>
        <rFont val="ＭＳ Ｐゴシック"/>
        <family val="3"/>
        <charset val="128"/>
      </rPr>
      <t xml:space="preserve">
市へ提供する際の値引後の価格を記載ください。</t>
    </r>
    <phoneticPr fontId="28"/>
  </si>
  <si>
    <t>割引価格（単価）</t>
    <phoneticPr fontId="28"/>
  </si>
  <si>
    <t>見積りにあたっての前提条件等を記入してください。リース料率が含まれている場合には，期間と料率を記載してください。</t>
    <phoneticPr fontId="28"/>
  </si>
  <si>
    <t>令和XX年度</t>
  </si>
  <si>
    <t>合計（令和XX～XX年度）</t>
  </si>
  <si>
    <r>
      <rPr>
        <sz val="11"/>
        <rFont val="ＭＳ Ｐゴシック"/>
        <family val="3"/>
        <charset val="128"/>
      </rPr>
      <t>令和XX年度</t>
    </r>
    <rPh sb="0" eb="2">
      <t>レイワ</t>
    </rPh>
    <phoneticPr fontId="28"/>
  </si>
  <si>
    <r>
      <t>合計（</t>
    </r>
    <r>
      <rPr>
        <sz val="11"/>
        <rFont val="ＭＳ Ｐゴシック"/>
        <family val="3"/>
        <charset val="128"/>
      </rPr>
      <t>令和XX～XX年度）</t>
    </r>
    <rPh sb="3" eb="5">
      <t>レイワ</t>
    </rPh>
    <phoneticPr fontId="28"/>
  </si>
  <si>
    <t>「見積書様式」の作成について</t>
    <rPh sb="3" eb="4">
      <t>ショ</t>
    </rPh>
    <phoneticPr fontId="28"/>
  </si>
  <si>
    <t>システム構築</t>
    <rPh sb="4" eb="6">
      <t>コウチク</t>
    </rPh>
    <phoneticPr fontId="28"/>
  </si>
  <si>
    <t>パッケージカスタマイズ</t>
    <phoneticPr fontId="28"/>
  </si>
  <si>
    <t>環境設計</t>
    <rPh sb="0" eb="2">
      <t>カンキョウ</t>
    </rPh>
    <rPh sb="2" eb="4">
      <t>セッケイ</t>
    </rPh>
    <phoneticPr fontId="28"/>
  </si>
  <si>
    <t>テスト</t>
    <phoneticPr fontId="28"/>
  </si>
  <si>
    <t>移行計画策定</t>
    <rPh sb="0" eb="2">
      <t>イコウ</t>
    </rPh>
    <rPh sb="2" eb="4">
      <t>ケイカク</t>
    </rPh>
    <rPh sb="4" eb="6">
      <t>サクテイ</t>
    </rPh>
    <phoneticPr fontId="28"/>
  </si>
  <si>
    <t>データ移行</t>
    <rPh sb="3" eb="5">
      <t>イコウ</t>
    </rPh>
    <phoneticPr fontId="28"/>
  </si>
  <si>
    <t>研修</t>
    <rPh sb="0" eb="2">
      <t>ケンシュウ</t>
    </rPh>
    <phoneticPr fontId="28"/>
  </si>
  <si>
    <t>プロジェクト管理</t>
    <rPh sb="6" eb="8">
      <t>カンリ</t>
    </rPh>
    <phoneticPr fontId="28"/>
  </si>
  <si>
    <t>パッケージ導入作業</t>
    <rPh sb="5" eb="7">
      <t>ドウニュウ</t>
    </rPh>
    <rPh sb="7" eb="9">
      <t>サギョウ</t>
    </rPh>
    <phoneticPr fontId="28"/>
  </si>
  <si>
    <t>設定作業</t>
    <rPh sb="0" eb="2">
      <t>セッテイ</t>
    </rPh>
    <rPh sb="2" eb="4">
      <t>サギョウ</t>
    </rPh>
    <phoneticPr fontId="28"/>
  </si>
  <si>
    <t>単位</t>
    <rPh sb="0" eb="2">
      <t>タンイ</t>
    </rPh>
    <phoneticPr fontId="28"/>
  </si>
  <si>
    <t>数量</t>
    <rPh sb="0" eb="2">
      <t>スウリョウ</t>
    </rPh>
    <phoneticPr fontId="28"/>
  </si>
  <si>
    <t>人日</t>
    <rPh sb="0" eb="1">
      <t>ニン</t>
    </rPh>
    <rPh sb="1" eb="2">
      <t>ヒ</t>
    </rPh>
    <phoneticPr fontId="28"/>
  </si>
  <si>
    <t>パッケージ（オプション）導入作業</t>
    <rPh sb="12" eb="14">
      <t>ドウニュウ</t>
    </rPh>
    <rPh sb="14" eb="16">
      <t>サギョウ</t>
    </rPh>
    <phoneticPr fontId="28"/>
  </si>
  <si>
    <t>パッケージ稼働環境構築</t>
    <rPh sb="5" eb="7">
      <t>カドウ</t>
    </rPh>
    <rPh sb="7" eb="9">
      <t>カンキョウ</t>
    </rPh>
    <rPh sb="9" eb="11">
      <t>コウチク</t>
    </rPh>
    <phoneticPr fontId="28"/>
  </si>
  <si>
    <t>パッケージ稼働環境構築</t>
    <phoneticPr fontId="28"/>
  </si>
  <si>
    <t>ヘルプデスク利用料</t>
    <rPh sb="6" eb="9">
      <t>リヨウリョウ</t>
    </rPh>
    <phoneticPr fontId="28"/>
  </si>
  <si>
    <t>単価（円）</t>
    <rPh sb="0" eb="2">
      <t>タンカ</t>
    </rPh>
    <rPh sb="3" eb="4">
      <t>エン</t>
    </rPh>
    <phoneticPr fontId="28"/>
  </si>
  <si>
    <t>金額（円）</t>
    <rPh sb="0" eb="2">
      <t>キンガク</t>
    </rPh>
    <rPh sb="3" eb="4">
      <t>エン</t>
    </rPh>
    <phoneticPr fontId="28"/>
  </si>
  <si>
    <t>成果物・見積根拠など</t>
    <rPh sb="0" eb="3">
      <t>セイカブツ</t>
    </rPh>
    <rPh sb="4" eb="6">
      <t>ミツモ</t>
    </rPh>
    <rPh sb="6" eb="8">
      <t>コンキョ</t>
    </rPh>
    <phoneticPr fontId="28"/>
  </si>
  <si>
    <t>※各項目の明細の記入欄が不足している場合、行を挿入して追加してください。</t>
    <phoneticPr fontId="28"/>
  </si>
  <si>
    <t>本番移行</t>
    <phoneticPr fontId="28"/>
  </si>
  <si>
    <t>移行リハーサル</t>
    <phoneticPr fontId="28"/>
  </si>
  <si>
    <t>移行ツール作成・テスト</t>
    <rPh sb="5" eb="7">
      <t>サクセイ</t>
    </rPh>
    <phoneticPr fontId="28"/>
  </si>
  <si>
    <t>移行ツール設計</t>
    <rPh sb="0" eb="2">
      <t>イコウ</t>
    </rPh>
    <rPh sb="5" eb="7">
      <t>セッケイ</t>
    </rPh>
    <phoneticPr fontId="28"/>
  </si>
  <si>
    <t>システム構築（明細）</t>
    <rPh sb="4" eb="6">
      <t>コウチク</t>
    </rPh>
    <rPh sb="7" eb="9">
      <t>メイサイ</t>
    </rPh>
    <phoneticPr fontId="28"/>
  </si>
  <si>
    <t>見積企業名</t>
    <rPh sb="0" eb="2">
      <t>ミツモ</t>
    </rPh>
    <rPh sb="2" eb="4">
      <t>キギョウ</t>
    </rPh>
    <rPh sb="4" eb="5">
      <t>メイ</t>
    </rPh>
    <phoneticPr fontId="28"/>
  </si>
  <si>
    <t>記入日</t>
    <phoneticPr fontId="28"/>
  </si>
  <si>
    <t>要件確認</t>
    <rPh sb="0" eb="2">
      <t>ヨウケン</t>
    </rPh>
    <rPh sb="2" eb="4">
      <t>カクニン</t>
    </rPh>
    <phoneticPr fontId="28"/>
  </si>
  <si>
    <t>Fit＆Gap分析</t>
    <phoneticPr fontId="28"/>
  </si>
  <si>
    <t>パッケージ説明</t>
    <rPh sb="5" eb="7">
      <t>セツメイ</t>
    </rPh>
    <phoneticPr fontId="28"/>
  </si>
  <si>
    <t>要件・仕様打合せ協議</t>
    <rPh sb="0" eb="2">
      <t>ヨウケン</t>
    </rPh>
    <rPh sb="3" eb="5">
      <t>シヨウ</t>
    </rPh>
    <rPh sb="5" eb="7">
      <t>ウチアワ</t>
    </rPh>
    <rPh sb="8" eb="10">
      <t>キョウギ</t>
    </rPh>
    <phoneticPr fontId="28"/>
  </si>
  <si>
    <t>操作マニュアル作成</t>
    <rPh sb="0" eb="2">
      <t>ソウサ</t>
    </rPh>
    <rPh sb="7" eb="9">
      <t>サクセイ</t>
    </rPh>
    <phoneticPr fontId="28"/>
  </si>
  <si>
    <t>基本設計（A機能）</t>
    <rPh sb="0" eb="2">
      <t>キホン</t>
    </rPh>
    <rPh sb="2" eb="4">
      <t>セッケイ</t>
    </rPh>
    <rPh sb="6" eb="8">
      <t>キノウ</t>
    </rPh>
    <phoneticPr fontId="28"/>
  </si>
  <si>
    <t>詳細設計（B機能）</t>
    <rPh sb="0" eb="2">
      <t>ショウサイ</t>
    </rPh>
    <rPh sb="2" eb="4">
      <t>セッケイ</t>
    </rPh>
    <rPh sb="6" eb="8">
      <t>キノウ</t>
    </rPh>
    <phoneticPr fontId="28"/>
  </si>
  <si>
    <t>製造・テスト（A機能）</t>
    <rPh sb="0" eb="2">
      <t>セイゾウ</t>
    </rPh>
    <rPh sb="8" eb="10">
      <t>キノウ</t>
    </rPh>
    <phoneticPr fontId="28"/>
  </si>
  <si>
    <t>詳細設計（A機能）</t>
    <rPh sb="0" eb="2">
      <t>ショウサイ</t>
    </rPh>
    <rPh sb="2" eb="4">
      <t>セッケイ</t>
    </rPh>
    <rPh sb="6" eb="8">
      <t>キノウ</t>
    </rPh>
    <phoneticPr fontId="28"/>
  </si>
  <si>
    <t>基本設計（B機能）</t>
    <rPh sb="0" eb="2">
      <t>キホン</t>
    </rPh>
    <rPh sb="2" eb="4">
      <t>セッケイ</t>
    </rPh>
    <rPh sb="6" eb="8">
      <t>キノウ</t>
    </rPh>
    <phoneticPr fontId="28"/>
  </si>
  <si>
    <t>製造・テスト（B機能）</t>
    <rPh sb="0" eb="2">
      <t>セイゾウ</t>
    </rPh>
    <rPh sb="8" eb="10">
      <t>キノウ</t>
    </rPh>
    <phoneticPr fontId="28"/>
  </si>
  <si>
    <t>システムテスト</t>
  </si>
  <si>
    <t>結合テスト</t>
    <rPh sb="0" eb="2">
      <t>ケツゴウ</t>
    </rPh>
    <phoneticPr fontId="28"/>
  </si>
  <si>
    <t>受入テスト支援</t>
    <rPh sb="0" eb="2">
      <t>ウケイレ</t>
    </rPh>
    <rPh sb="5" eb="7">
      <t>シエン</t>
    </rPh>
    <phoneticPr fontId="28"/>
  </si>
  <si>
    <t>テスト計画作成</t>
    <rPh sb="3" eb="5">
      <t>ケイカク</t>
    </rPh>
    <rPh sb="5" eb="7">
      <t>サクセイ</t>
    </rPh>
    <phoneticPr fontId="28"/>
  </si>
  <si>
    <t>サービス（パッケージ）利用料</t>
    <rPh sb="11" eb="14">
      <t>リヨウリョウ</t>
    </rPh>
    <phoneticPr fontId="28"/>
  </si>
  <si>
    <t xml:space="preserve">ヘルプデスク利用料
</t>
    <rPh sb="6" eb="8">
      <t>リヨウ</t>
    </rPh>
    <rPh sb="8" eb="9">
      <t>リョウ</t>
    </rPh>
    <phoneticPr fontId="28"/>
  </si>
  <si>
    <t>データセンタ利用料</t>
    <rPh sb="6" eb="9">
      <t>リヨウリョウ</t>
    </rPh>
    <phoneticPr fontId="28"/>
  </si>
  <si>
    <t>プロジェクト管理</t>
    <phoneticPr fontId="28"/>
  </si>
  <si>
    <t xml:space="preserve">施設管理者を対象とした研修を実施します。
操作マニュアル作成及び研修実施に必要な費用を記入してください。
</t>
    <rPh sb="0" eb="2">
      <t>シセツ</t>
    </rPh>
    <rPh sb="2" eb="5">
      <t>カンリシャ</t>
    </rPh>
    <rPh sb="6" eb="8">
      <t>タイショウ</t>
    </rPh>
    <rPh sb="11" eb="13">
      <t>ケンシュウ</t>
    </rPh>
    <rPh sb="14" eb="16">
      <t>ジッシ</t>
    </rPh>
    <rPh sb="21" eb="23">
      <t>ソウサ</t>
    </rPh>
    <rPh sb="28" eb="30">
      <t>サクセイ</t>
    </rPh>
    <rPh sb="30" eb="31">
      <t>オヨ</t>
    </rPh>
    <rPh sb="32" eb="34">
      <t>ケンシュウ</t>
    </rPh>
    <rPh sb="34" eb="36">
      <t>ジッシ</t>
    </rPh>
    <rPh sb="37" eb="39">
      <t>ヒツヨウ</t>
    </rPh>
    <rPh sb="40" eb="42">
      <t>ヒヨウ</t>
    </rPh>
    <rPh sb="43" eb="45">
      <t>キニュウ</t>
    </rPh>
    <phoneticPr fontId="28"/>
  </si>
  <si>
    <t xml:space="preserve">柏市公共施設予約システム構築プロジェクトを管理するために必要となる費用を記入してください。
</t>
    <rPh sb="0" eb="2">
      <t>カシワシ</t>
    </rPh>
    <rPh sb="2" eb="4">
      <t>コウキョウ</t>
    </rPh>
    <rPh sb="4" eb="6">
      <t>シセツ</t>
    </rPh>
    <rPh sb="6" eb="8">
      <t>ヨヤク</t>
    </rPh>
    <rPh sb="12" eb="14">
      <t>コウチク</t>
    </rPh>
    <rPh sb="21" eb="23">
      <t>カンリ</t>
    </rPh>
    <rPh sb="28" eb="30">
      <t>ヒツヨウ</t>
    </rPh>
    <rPh sb="33" eb="35">
      <t>ヒヨウ</t>
    </rPh>
    <rPh sb="36" eb="38">
      <t>キニュウ</t>
    </rPh>
    <phoneticPr fontId="28"/>
  </si>
  <si>
    <t xml:space="preserve">市の意図や要望について，パッケージ製品との適合性を確認します。また，カスタマイズが必要な範囲を明確にし，カスタマイズ機能の要件・仕様を明確にします。
これらの作業に必要な費用を記入してください。
</t>
    <rPh sb="0" eb="1">
      <t>シ</t>
    </rPh>
    <rPh sb="2" eb="4">
      <t>イト</t>
    </rPh>
    <rPh sb="5" eb="7">
      <t>ヨウボウ</t>
    </rPh>
    <rPh sb="17" eb="19">
      <t>セイヒン</t>
    </rPh>
    <rPh sb="21" eb="24">
      <t>テキゴウセイ</t>
    </rPh>
    <rPh sb="25" eb="27">
      <t>カクニン</t>
    </rPh>
    <rPh sb="41" eb="43">
      <t>ヒツヨウ</t>
    </rPh>
    <rPh sb="44" eb="46">
      <t>ハンイ</t>
    </rPh>
    <rPh sb="47" eb="49">
      <t>メイカク</t>
    </rPh>
    <rPh sb="58" eb="60">
      <t>キノウ</t>
    </rPh>
    <rPh sb="61" eb="63">
      <t>ヨウケン</t>
    </rPh>
    <rPh sb="64" eb="66">
      <t>シヨウ</t>
    </rPh>
    <rPh sb="67" eb="69">
      <t>メイカク</t>
    </rPh>
    <rPh sb="79" eb="81">
      <t>サギョウ</t>
    </rPh>
    <rPh sb="82" eb="84">
      <t>ヒツヨウ</t>
    </rPh>
    <rPh sb="85" eb="87">
      <t>ヒヨウ</t>
    </rPh>
    <rPh sb="88" eb="90">
      <t>キニュウ</t>
    </rPh>
    <phoneticPr fontId="28"/>
  </si>
  <si>
    <t xml:space="preserve">環境構築，パッケージ導入，初期設定等，パッケージを正常に稼働させるための作業について，必要な費用を記入してください。
</t>
    <rPh sb="0" eb="2">
      <t>カンキョウ</t>
    </rPh>
    <rPh sb="2" eb="4">
      <t>コウチク</t>
    </rPh>
    <rPh sb="10" eb="12">
      <t>ドウニュウ</t>
    </rPh>
    <rPh sb="13" eb="15">
      <t>ショキ</t>
    </rPh>
    <rPh sb="15" eb="17">
      <t>セッテイ</t>
    </rPh>
    <rPh sb="17" eb="18">
      <t>ナド</t>
    </rPh>
    <rPh sb="25" eb="27">
      <t>セイジョウ</t>
    </rPh>
    <rPh sb="28" eb="30">
      <t>カドウ</t>
    </rPh>
    <rPh sb="36" eb="38">
      <t>サギョウ</t>
    </rPh>
    <rPh sb="43" eb="45">
      <t>ヒツヨウ</t>
    </rPh>
    <rPh sb="46" eb="48">
      <t>ヒヨウ</t>
    </rPh>
    <rPh sb="49" eb="51">
      <t>キニュウ</t>
    </rPh>
    <phoneticPr fontId="28"/>
  </si>
  <si>
    <t xml:space="preserve">柏市公共施設予約システムについて，要件が満たされていることを検証し品質を確保します。テスト計画書作成，テスト実施，テスト結果報告等に必要な費用を記入してください。
また，市が実施する受入テストの支援に必要な費用も記入してください。
</t>
    <rPh sb="0" eb="2">
      <t>カシワシ</t>
    </rPh>
    <rPh sb="2" eb="4">
      <t>コウキョウ</t>
    </rPh>
    <rPh sb="4" eb="6">
      <t>シセツ</t>
    </rPh>
    <rPh sb="6" eb="8">
      <t>ヨヤク</t>
    </rPh>
    <rPh sb="17" eb="19">
      <t>ヨウケン</t>
    </rPh>
    <rPh sb="20" eb="21">
      <t>ミ</t>
    </rPh>
    <rPh sb="30" eb="32">
      <t>ケンショウ</t>
    </rPh>
    <rPh sb="33" eb="35">
      <t>ヒンシツ</t>
    </rPh>
    <rPh sb="36" eb="38">
      <t>カクホ</t>
    </rPh>
    <rPh sb="45" eb="47">
      <t>ケイカク</t>
    </rPh>
    <rPh sb="47" eb="48">
      <t>ショ</t>
    </rPh>
    <rPh sb="48" eb="50">
      <t>サクセイ</t>
    </rPh>
    <rPh sb="54" eb="56">
      <t>ジッシ</t>
    </rPh>
    <rPh sb="60" eb="62">
      <t>ケッカ</t>
    </rPh>
    <rPh sb="62" eb="64">
      <t>ホウコク</t>
    </rPh>
    <rPh sb="64" eb="65">
      <t>ナド</t>
    </rPh>
    <rPh sb="66" eb="68">
      <t>ヒツヨウ</t>
    </rPh>
    <rPh sb="69" eb="71">
      <t>ヒヨウ</t>
    </rPh>
    <rPh sb="72" eb="74">
      <t>キニュウ</t>
    </rPh>
    <rPh sb="86" eb="88">
      <t>ジッシ</t>
    </rPh>
    <rPh sb="90" eb="92">
      <t>ウケイレ</t>
    </rPh>
    <rPh sb="96" eb="98">
      <t>シエン</t>
    </rPh>
    <rPh sb="99" eb="101">
      <t>ヒツヨウ</t>
    </rPh>
    <rPh sb="102" eb="104">
      <t>ヒヨウ</t>
    </rPh>
    <rPh sb="105" eb="107">
      <t>キニュウ</t>
    </rPh>
    <phoneticPr fontId="28"/>
  </si>
  <si>
    <t xml:space="preserve">既存システムから柏市公共施設予約システムへデータを移行します。
移行スケジュール，移行判定基準等を記載した移行計画書作成，データ形式変換用ツール作成及びテスト等，移行作業に必要な費用を記入してください。
</t>
    <rPh sb="0" eb="2">
      <t>キゾン</t>
    </rPh>
    <rPh sb="8" eb="10">
      <t>カシワシ</t>
    </rPh>
    <rPh sb="10" eb="12">
      <t>コウキョウ</t>
    </rPh>
    <rPh sb="12" eb="14">
      <t>シセツ</t>
    </rPh>
    <rPh sb="14" eb="16">
      <t>ヨヤク</t>
    </rPh>
    <rPh sb="25" eb="27">
      <t>イコウ</t>
    </rPh>
    <rPh sb="32" eb="34">
      <t>イコウ</t>
    </rPh>
    <rPh sb="41" eb="43">
      <t>イコウ</t>
    </rPh>
    <rPh sb="43" eb="45">
      <t>ハンテイ</t>
    </rPh>
    <rPh sb="45" eb="47">
      <t>キジュン</t>
    </rPh>
    <rPh sb="47" eb="48">
      <t>ナド</t>
    </rPh>
    <rPh sb="49" eb="51">
      <t>キサイ</t>
    </rPh>
    <rPh sb="53" eb="55">
      <t>イコウ</t>
    </rPh>
    <rPh sb="55" eb="58">
      <t>ケイカクショ</t>
    </rPh>
    <rPh sb="58" eb="60">
      <t>サクセイ</t>
    </rPh>
    <rPh sb="64" eb="66">
      <t>ケイシキ</t>
    </rPh>
    <rPh sb="66" eb="68">
      <t>ヘンカン</t>
    </rPh>
    <rPh sb="68" eb="69">
      <t>ヨウ</t>
    </rPh>
    <rPh sb="72" eb="74">
      <t>サクセイ</t>
    </rPh>
    <rPh sb="74" eb="75">
      <t>オヨ</t>
    </rPh>
    <rPh sb="79" eb="80">
      <t>ナド</t>
    </rPh>
    <rPh sb="81" eb="83">
      <t>イコウ</t>
    </rPh>
    <rPh sb="83" eb="85">
      <t>サギョウ</t>
    </rPh>
    <rPh sb="86" eb="88">
      <t>ヒツヨウ</t>
    </rPh>
    <rPh sb="89" eb="91">
      <t>ヒヨウ</t>
    </rPh>
    <rPh sb="92" eb="94">
      <t>キニュウ</t>
    </rPh>
    <phoneticPr fontId="28"/>
  </si>
  <si>
    <t xml:space="preserve">サービス（パッケージ）利用料とは別にデータセンター利用料が必要となる場合，初年度から5年目までの利用料を記入してください。
</t>
    <rPh sb="11" eb="14">
      <t>リヨウリョウ</t>
    </rPh>
    <rPh sb="16" eb="17">
      <t>ベツ</t>
    </rPh>
    <rPh sb="25" eb="28">
      <t>リヨウリョウ</t>
    </rPh>
    <rPh sb="29" eb="31">
      <t>ヒツヨウ</t>
    </rPh>
    <rPh sb="34" eb="36">
      <t>バアイ</t>
    </rPh>
    <rPh sb="52" eb="54">
      <t>キニュウ</t>
    </rPh>
    <phoneticPr fontId="28"/>
  </si>
  <si>
    <t xml:space="preserve">SaaS型サービスの運用に必要となる，サービス（パッケージ）及びオプションの，初年度から5年目までの利用料を記入してください。
サービス利用ではなく，ソフトウェアを購入する方式の場合は，「ハードウェア・ソフトウェア」の欄に記入してください。
</t>
    <rPh sb="4" eb="5">
      <t>ガタ</t>
    </rPh>
    <rPh sb="10" eb="12">
      <t>ウンヨウ</t>
    </rPh>
    <rPh sb="13" eb="15">
      <t>ヒツヨウ</t>
    </rPh>
    <rPh sb="30" eb="31">
      <t>オヨ</t>
    </rPh>
    <rPh sb="50" eb="52">
      <t>リヨウ</t>
    </rPh>
    <rPh sb="52" eb="53">
      <t>リョウ</t>
    </rPh>
    <rPh sb="54" eb="56">
      <t>キニュウ</t>
    </rPh>
    <rPh sb="68" eb="70">
      <t>リヨウ</t>
    </rPh>
    <rPh sb="82" eb="84">
      <t>コウニュウ</t>
    </rPh>
    <rPh sb="86" eb="88">
      <t>ホウシキ</t>
    </rPh>
    <rPh sb="89" eb="91">
      <t>バアイ</t>
    </rPh>
    <rPh sb="109" eb="110">
      <t>ラン</t>
    </rPh>
    <rPh sb="111" eb="113">
      <t>キニュウ</t>
    </rPh>
    <phoneticPr fontId="28"/>
  </si>
  <si>
    <t xml:space="preserve">サービス（パッケージ）利用料とは別にヘルプデスク利用料が必要となる場合，初年度から5年目までの利用料を記入してください。
</t>
    <rPh sb="11" eb="14">
      <t>リヨウリョウ</t>
    </rPh>
    <rPh sb="16" eb="17">
      <t>ベツ</t>
    </rPh>
    <rPh sb="24" eb="27">
      <t>リヨウリョウ</t>
    </rPh>
    <rPh sb="28" eb="30">
      <t>ヒツヨウ</t>
    </rPh>
    <rPh sb="33" eb="35">
      <t>バアイ</t>
    </rPh>
    <rPh sb="36" eb="39">
      <t>ショネンド</t>
    </rPh>
    <rPh sb="42" eb="44">
      <t>ネンメ</t>
    </rPh>
    <rPh sb="47" eb="49">
      <t>リヨウ</t>
    </rPh>
    <rPh sb="49" eb="50">
      <t>リョウ</t>
    </rPh>
    <rPh sb="51" eb="53">
      <t>キニュウ</t>
    </rPh>
    <phoneticPr fontId="28"/>
  </si>
  <si>
    <t>〇〇パッケージ利用料</t>
    <rPh sb="7" eb="10">
      <t>リヨウリョウ</t>
    </rPh>
    <phoneticPr fontId="28"/>
  </si>
  <si>
    <t>□□オプション機能利用料</t>
    <rPh sb="7" eb="9">
      <t>キノウ</t>
    </rPh>
    <rPh sb="9" eb="12">
      <t>リヨウリョウ</t>
    </rPh>
    <phoneticPr fontId="28"/>
  </si>
  <si>
    <t>データセンタ利用料</t>
    <phoneticPr fontId="28"/>
  </si>
  <si>
    <t>ヘルプデスク標準時間外利用料</t>
    <rPh sb="6" eb="8">
      <t>ヒョウジュン</t>
    </rPh>
    <rPh sb="8" eb="10">
      <t>ジカン</t>
    </rPh>
    <rPh sb="10" eb="11">
      <t>ガイ</t>
    </rPh>
    <rPh sb="11" eb="14">
      <t>リヨウリョウ</t>
    </rPh>
    <phoneticPr fontId="28"/>
  </si>
  <si>
    <t>△△システム　年間保守
（OS，データベース含む）</t>
    <phoneticPr fontId="28"/>
  </si>
  <si>
    <t>▲▲オプション機能利用料</t>
    <rPh sb="7" eb="9">
      <t>キノウ</t>
    </rPh>
    <rPh sb="9" eb="12">
      <t>リヨウリョウ</t>
    </rPh>
    <phoneticPr fontId="28"/>
  </si>
  <si>
    <t>式</t>
    <rPh sb="0" eb="1">
      <t>シキ</t>
    </rPh>
    <phoneticPr fontId="28"/>
  </si>
  <si>
    <t>データ移行</t>
    <phoneticPr fontId="28"/>
  </si>
  <si>
    <t>脆弱性診断</t>
  </si>
  <si>
    <t>人日</t>
    <phoneticPr fontId="28"/>
  </si>
  <si>
    <t>旅費交通費</t>
    <rPh sb="0" eb="2">
      <t>リョヒ</t>
    </rPh>
    <rPh sb="2" eb="4">
      <t>コウツウ</t>
    </rPh>
    <rPh sb="4" eb="5">
      <t>ヒ</t>
    </rPh>
    <phoneticPr fontId="28"/>
  </si>
  <si>
    <t>・サービス（パッケージ）利用費用
・ヘルプデスク利用費用
・ハード機器，ソフトウェアの保守費用
・サーバ管理，障害対応など運用費用</t>
    <rPh sb="12" eb="14">
      <t>リヨウ</t>
    </rPh>
    <rPh sb="14" eb="16">
      <t>ヒヨウ</t>
    </rPh>
    <rPh sb="24" eb="26">
      <t>リヨウ</t>
    </rPh>
    <rPh sb="26" eb="28">
      <t>ヒヨウ</t>
    </rPh>
    <phoneticPr fontId="28"/>
  </si>
  <si>
    <t>詳細はシステム構築（明細）に記入</t>
    <rPh sb="0" eb="2">
      <t>ショウサイ</t>
    </rPh>
    <rPh sb="7" eb="9">
      <t>コウチク</t>
    </rPh>
    <rPh sb="10" eb="12">
      <t>メイサイ</t>
    </rPh>
    <rPh sb="14" eb="16">
      <t>キニュウ</t>
    </rPh>
    <phoneticPr fontId="28"/>
  </si>
  <si>
    <t>詳細はシステム構築（明細）に記入</t>
    <phoneticPr fontId="28"/>
  </si>
  <si>
    <t>様式６</t>
    <rPh sb="0" eb="2">
      <t>ヨウシキ</t>
    </rPh>
    <phoneticPr fontId="28"/>
  </si>
  <si>
    <t>(様式６）見積内訳書</t>
    <rPh sb="1" eb="3">
      <t>ヨウシキ</t>
    </rPh>
    <rPh sb="7" eb="9">
      <t>ウチワケ</t>
    </rPh>
    <rPh sb="9" eb="10">
      <t>ショ</t>
    </rPh>
    <phoneticPr fontId="28"/>
  </si>
  <si>
    <t>(様式６)見積内訳書</t>
    <rPh sb="1" eb="3">
      <t>ヨウシキ</t>
    </rPh>
    <rPh sb="7" eb="9">
      <t>ウチワケ</t>
    </rPh>
    <rPh sb="9" eb="10">
      <t>ショ</t>
    </rPh>
    <phoneticPr fontId="28"/>
  </si>
  <si>
    <t>様式６</t>
    <rPh sb="0" eb="2">
      <t>ヨウシキ</t>
    </rPh>
    <phoneticPr fontId="28"/>
  </si>
  <si>
    <t>様式6</t>
    <rPh sb="0" eb="2">
      <t>ヨウシキ</t>
    </rPh>
    <phoneticPr fontId="28"/>
  </si>
  <si>
    <r>
      <t>システム構築
（</t>
    </r>
    <r>
      <rPr>
        <sz val="11"/>
        <rFont val="ＭＳ Ｐゴシック"/>
        <family val="3"/>
        <charset val="128"/>
      </rPr>
      <t>柏市公共施設予約システムの立ち上げに必要な費用について記入してください。
記入にあたり，要件確認，パッケージカスタマイズ，パッケージ稼働環境構築，テスト，データ移行，研修，プロジェクト管理の費用が明確になるように記入してください。
上記各項目については，本記入要領の34行目～40行目を参照願います。
また，各項目に係る作業が具体的になるよう詳細化することとし，シート「システム構築（明細）」に記入してください。
その他上記項目以外に，システム構築に必要な費用があれば，漏れなく追記してください。）</t>
    </r>
    <rPh sb="8" eb="10">
      <t>カシワシ</t>
    </rPh>
    <rPh sb="10" eb="12">
      <t>コウキョウ</t>
    </rPh>
    <rPh sb="12" eb="14">
      <t>シセツ</t>
    </rPh>
    <rPh sb="14" eb="16">
      <t>ヨヤク</t>
    </rPh>
    <rPh sb="46" eb="48">
      <t>キニュウ</t>
    </rPh>
    <rPh sb="53" eb="55">
      <t>ヨウケン</t>
    </rPh>
    <rPh sb="55" eb="57">
      <t>カクニン</t>
    </rPh>
    <rPh sb="75" eb="77">
      <t>カドウ</t>
    </rPh>
    <rPh sb="77" eb="79">
      <t>カンキョウ</t>
    </rPh>
    <rPh sb="79" eb="81">
      <t>コウチク</t>
    </rPh>
    <rPh sb="89" eb="91">
      <t>イコウ</t>
    </rPh>
    <rPh sb="92" eb="94">
      <t>ケンシュウ</t>
    </rPh>
    <rPh sb="101" eb="103">
      <t>カンリ</t>
    </rPh>
    <rPh sb="104" eb="106">
      <t>ヒヨウ</t>
    </rPh>
    <rPh sb="107" eb="109">
      <t>メイカク</t>
    </rPh>
    <rPh sb="115" eb="117">
      <t>キニュウ</t>
    </rPh>
    <rPh sb="126" eb="128">
      <t>ジョウキ</t>
    </rPh>
    <rPh sb="128" eb="129">
      <t>カク</t>
    </rPh>
    <rPh sb="129" eb="131">
      <t>コウモク</t>
    </rPh>
    <rPh sb="137" eb="138">
      <t>ホン</t>
    </rPh>
    <rPh sb="138" eb="140">
      <t>キニュウ</t>
    </rPh>
    <rPh sb="140" eb="142">
      <t>ヨウリョウ</t>
    </rPh>
    <rPh sb="145" eb="147">
      <t>ギョウメ</t>
    </rPh>
    <rPh sb="150" eb="152">
      <t>ギョウメ</t>
    </rPh>
    <rPh sb="153" eb="155">
      <t>サンショウ</t>
    </rPh>
    <rPh sb="155" eb="156">
      <t>ネガ</t>
    </rPh>
    <rPh sb="164" eb="165">
      <t>カク</t>
    </rPh>
    <rPh sb="165" eb="167">
      <t>コウモク</t>
    </rPh>
    <rPh sb="168" eb="169">
      <t>カカ</t>
    </rPh>
    <rPh sb="170" eb="172">
      <t>サギョウ</t>
    </rPh>
    <rPh sb="173" eb="176">
      <t>グタイテキ</t>
    </rPh>
    <rPh sb="181" eb="183">
      <t>ショウサイ</t>
    </rPh>
    <rPh sb="183" eb="184">
      <t>カ</t>
    </rPh>
    <rPh sb="199" eb="201">
      <t>コウチク</t>
    </rPh>
    <rPh sb="202" eb="204">
      <t>メイサイ</t>
    </rPh>
    <rPh sb="207" eb="209">
      <t>キニュウ</t>
    </rPh>
    <rPh sb="220" eb="221">
      <t>タ</t>
    </rPh>
    <rPh sb="221" eb="223">
      <t>ジョウキ</t>
    </rPh>
    <rPh sb="223" eb="225">
      <t>コウモク</t>
    </rPh>
    <rPh sb="225" eb="227">
      <t>イガイ</t>
    </rPh>
    <rPh sb="233" eb="235">
      <t>コウチク</t>
    </rPh>
    <rPh sb="236" eb="238">
      <t>ヒツヨウ</t>
    </rPh>
    <rPh sb="239" eb="241">
      <t>ヒヨウ</t>
    </rPh>
    <rPh sb="246" eb="247">
      <t>モ</t>
    </rPh>
    <rPh sb="250" eb="252">
      <t>ツイキ</t>
    </rPh>
    <phoneticPr fontId="28"/>
  </si>
  <si>
    <t>運用
（システム運用または運用支援等に関する費用を記入してください。
記入にあたり，サービス（パッケージ）利用料，データセンタ利用料，ヘルプデスク利用料等の費用が明確になるように記入してください。
上記各項目については，本記入要領の51行目～53行目を参照願います。
また，各項目について，サービス名，オプション名を明記する等，内容が具体的にわかるように記入してください。
その他，上記項目以外に運用に必要な費用があれば，漏れなく追記してください。）</t>
    <rPh sb="36" eb="38">
      <t>キニュウ</t>
    </rPh>
    <rPh sb="54" eb="57">
      <t>リヨウリョウ</t>
    </rPh>
    <rPh sb="64" eb="67">
      <t>リヨウリョウ</t>
    </rPh>
    <rPh sb="74" eb="77">
      <t>リヨウリョウ</t>
    </rPh>
    <rPh sb="77" eb="78">
      <t>ナド</t>
    </rPh>
    <rPh sb="79" eb="81">
      <t>ヒヨウ</t>
    </rPh>
    <rPh sb="82" eb="84">
      <t>メイカク</t>
    </rPh>
    <rPh sb="90" eb="92">
      <t>キニュウ</t>
    </rPh>
    <rPh sb="103" eb="104">
      <t>カク</t>
    </rPh>
    <rPh sb="112" eb="113">
      <t>ホン</t>
    </rPh>
    <rPh sb="113" eb="115">
      <t>キニュウ</t>
    </rPh>
    <rPh sb="115" eb="117">
      <t>ヨウリョウ</t>
    </rPh>
    <rPh sb="151" eb="152">
      <t>メイ</t>
    </rPh>
    <rPh sb="158" eb="159">
      <t>メイ</t>
    </rPh>
    <rPh sb="160" eb="162">
      <t>メイキ</t>
    </rPh>
    <rPh sb="164" eb="165">
      <t>ナド</t>
    </rPh>
    <rPh sb="166" eb="168">
      <t>ナイヨウ</t>
    </rPh>
    <rPh sb="169" eb="172">
      <t>グタイテキ</t>
    </rPh>
    <rPh sb="179" eb="181">
      <t>キニュウ</t>
    </rPh>
    <rPh sb="192" eb="193">
      <t>タ</t>
    </rPh>
    <rPh sb="194" eb="196">
      <t>ジョウキ</t>
    </rPh>
    <rPh sb="196" eb="198">
      <t>コウモク</t>
    </rPh>
    <rPh sb="198" eb="200">
      <t>イガイ</t>
    </rPh>
    <rPh sb="201" eb="203">
      <t>ウンヨウ</t>
    </rPh>
    <rPh sb="204" eb="206">
      <t>ヒツヨウ</t>
    </rPh>
    <rPh sb="207" eb="209">
      <t>ヒヨウ</t>
    </rPh>
    <rPh sb="214" eb="215">
      <t>モ</t>
    </rPh>
    <rPh sb="218" eb="220">
      <t>ツイキ</t>
    </rPh>
    <phoneticPr fontId="28"/>
  </si>
  <si>
    <t>保守
（システムの保守に必要となる作業ごとの費用を記入してください。
業務パッケージの保守費用についてもこちらへ記入してください。
運用に係る費用に保守が含まれない場合，漏れなく保守費用を記入してください。）</t>
    <rPh sb="67" eb="69">
      <t>ウンヨウ</t>
    </rPh>
    <rPh sb="70" eb="71">
      <t>カカ</t>
    </rPh>
    <rPh sb="72" eb="74">
      <t>ヒヨウ</t>
    </rPh>
    <rPh sb="75" eb="77">
      <t>ホシュ</t>
    </rPh>
    <rPh sb="78" eb="79">
      <t>フク</t>
    </rPh>
    <rPh sb="83" eb="85">
      <t>バアイ</t>
    </rPh>
    <rPh sb="86" eb="87">
      <t>モ</t>
    </rPh>
    <rPh sb="90" eb="92">
      <t>ホシュ</t>
    </rPh>
    <rPh sb="92" eb="93">
      <t>ヒ</t>
    </rPh>
    <rPh sb="93" eb="94">
      <t>ヨウ</t>
    </rPh>
    <rPh sb="95" eb="97">
      <t>キニュウ</t>
    </rPh>
    <phoneticPr fontId="28"/>
  </si>
  <si>
    <r>
      <t>資料2_柏市公共施設予約システム機能要件書」及び資料3_柏市公共施設予約システム非機能要件書」</t>
    </r>
    <r>
      <rPr>
        <sz val="11"/>
        <rFont val="ＭＳ Ｐゴシック"/>
        <family val="3"/>
        <charset val="128"/>
      </rPr>
      <t xml:space="preserve">において，柏市が◎をつけた項目のうち，貴社パッケージ製品の標準機能では実現できないが、カスタマイズで対応できる(資料2，資料3で貴社が▲をつけた)場合，そのカスタマイズに係る設計，製造及びテスト等について必要な費用を記入してください。
</t>
    </r>
    <rPh sb="0" eb="2">
      <t>シリョウ</t>
    </rPh>
    <rPh sb="4" eb="6">
      <t>カシワシ</t>
    </rPh>
    <rPh sb="6" eb="8">
      <t>コウキョウ</t>
    </rPh>
    <rPh sb="8" eb="10">
      <t>シセツ</t>
    </rPh>
    <rPh sb="10" eb="12">
      <t>ヨヤク</t>
    </rPh>
    <rPh sb="16" eb="18">
      <t>キノウ</t>
    </rPh>
    <rPh sb="22" eb="23">
      <t>オヨ</t>
    </rPh>
    <rPh sb="40" eb="41">
      <t>ヒ</t>
    </rPh>
    <rPh sb="66" eb="68">
      <t>キシャ</t>
    </rPh>
    <rPh sb="70" eb="72">
      <t>ヒョウジュン</t>
    </rPh>
    <rPh sb="72" eb="74">
      <t>キノウ</t>
    </rPh>
    <rPh sb="75" eb="77">
      <t>ジツゲン</t>
    </rPh>
    <rPh sb="82" eb="84">
      <t>ヨウケン</t>
    </rPh>
    <rPh sb="97" eb="99">
      <t>タイオウ</t>
    </rPh>
    <rPh sb="103" eb="105">
      <t>シリョウ</t>
    </rPh>
    <rPh sb="107" eb="109">
      <t>シリョウ</t>
    </rPh>
    <rPh sb="111" eb="113">
      <t>キシャ</t>
    </rPh>
    <rPh sb="120" eb="122">
      <t>バアイ</t>
    </rPh>
    <rPh sb="126" eb="127">
      <t>カカ</t>
    </rPh>
    <rPh sb="128" eb="130">
      <t>セッケイ</t>
    </rPh>
    <rPh sb="131" eb="133">
      <t>セイゾウ</t>
    </rPh>
    <rPh sb="133" eb="134">
      <t>オヨ</t>
    </rPh>
    <rPh sb="138" eb="139">
      <t>ナド</t>
    </rPh>
    <rPh sb="143" eb="145">
      <t>ヒツヨウ</t>
    </rPh>
    <rPh sb="146" eb="148">
      <t>ヒヨウ</t>
    </rPh>
    <rPh sb="149" eb="151">
      <t>キニュウ</t>
    </rPh>
    <phoneticPr fontId="2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</si>
</sst>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5" formatCode="&quot;¥&quot;#,##0;&quot;¥&quot;\-#,##0"/>
    <numFmt numFmtId="6" formatCode="&quot;¥&quot;#,##0;[Red]&quot;¥&quot;\-#,##0"/>
    <numFmt numFmtId="176" formatCode="#,##0.0_ "/>
    <numFmt numFmtId="177" formatCode="0.0%"/>
    <numFmt numFmtId="178" formatCode="0.0_);[Red]\(0.0\)"/>
    <numFmt numFmtId="179" formatCode="&quot;平&quot;&quot;成&quot;#&quot;年&quot;&quot;度&quot;"/>
    <numFmt numFmtId="180" formatCode="#,##0_ "/>
    <numFmt numFmtId="181" formatCode="0.0_ "/>
  </numFmts>
  <fonts count="32" x14ac:knownFonts="1">
    <font>
      <sz val="11"/>
      <name val="ＭＳ Ｐゴシック"/>
      <family val="3"/>
      <charset val="128"/>
    </font>
    <font>
      <sz val="10"/>
      <name val="ＭＳ Ｐゴシック"/>
      <family val="3"/>
      <charset val="128"/>
    </font>
    <font>
      <b/>
      <sz val="14"/>
      <name val="ＭＳ Ｐゴシック"/>
      <family val="3"/>
      <charset val="128"/>
    </font>
    <font>
      <b/>
      <sz val="12"/>
      <color indexed="9"/>
      <name val="ＭＳ Ｐゴシック"/>
      <family val="3"/>
      <charset val="128"/>
    </font>
    <font>
      <b/>
      <sz val="10"/>
      <name val="ＭＳ Ｐゴシック"/>
      <family val="3"/>
      <charset val="128"/>
    </font>
    <font>
      <b/>
      <sz val="12"/>
      <name val="ＭＳ Ｐゴシック"/>
      <family val="3"/>
      <charset val="128"/>
    </font>
    <font>
      <b/>
      <sz val="16"/>
      <name val="ＭＳ Ｐゴシック"/>
      <family val="3"/>
      <charset val="128"/>
    </font>
    <font>
      <sz val="16"/>
      <name val="ＭＳ Ｐゴシック"/>
      <family val="3"/>
      <charset val="128"/>
    </font>
    <font>
      <b/>
      <sz val="11"/>
      <name val="ＭＳ Ｐゴシック"/>
      <family val="3"/>
      <charset val="128"/>
    </font>
    <font>
      <sz val="11"/>
      <color indexed="10"/>
      <name val="ＭＳ Ｐゴシック"/>
      <family val="3"/>
      <charset val="128"/>
    </font>
    <font>
      <sz val="11"/>
      <color indexed="8"/>
      <name val="ＭＳ Ｐゴシック"/>
      <family val="3"/>
      <charset val="128"/>
    </font>
    <font>
      <sz val="11"/>
      <color indexed="9"/>
      <name val="ＭＳ Ｐゴシック"/>
      <family val="3"/>
      <charset val="128"/>
    </font>
    <font>
      <b/>
      <sz val="11"/>
      <color indexed="8"/>
      <name val="ＭＳ Ｐゴシック"/>
      <family val="3"/>
      <charset val="128"/>
    </font>
    <font>
      <b/>
      <sz val="13"/>
      <color indexed="56"/>
      <name val="ＭＳ Ｐゴシック"/>
      <family val="3"/>
      <charset val="128"/>
    </font>
    <font>
      <b/>
      <sz val="18"/>
      <color indexed="56"/>
      <name val="ＭＳ Ｐゴシック"/>
      <family val="3"/>
      <charset val="128"/>
    </font>
    <font>
      <b/>
      <sz val="15"/>
      <color indexed="56"/>
      <name val="ＭＳ Ｐゴシック"/>
      <family val="3"/>
      <charset val="128"/>
    </font>
    <font>
      <b/>
      <sz val="11"/>
      <color indexed="5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52"/>
      <name val="ＭＳ Ｐゴシック"/>
      <family val="3"/>
      <charset val="128"/>
    </font>
    <font>
      <sz val="11"/>
      <color indexed="17"/>
      <name val="ＭＳ Ｐゴシック"/>
      <family val="3"/>
      <charset val="128"/>
    </font>
    <font>
      <sz val="11"/>
      <color indexed="60"/>
      <name val="ＭＳ Ｐゴシック"/>
      <family val="3"/>
      <charset val="128"/>
    </font>
    <font>
      <b/>
      <sz val="11"/>
      <color indexed="9"/>
      <name val="ＭＳ Ｐゴシック"/>
      <family val="3"/>
      <charset val="128"/>
    </font>
    <font>
      <sz val="11"/>
      <color indexed="62"/>
      <name val="ＭＳ Ｐゴシック"/>
      <family val="3"/>
      <charset val="128"/>
    </font>
    <font>
      <b/>
      <sz val="11"/>
      <color indexed="56"/>
      <name val="ＭＳ Ｐゴシック"/>
      <family val="3"/>
      <charset val="128"/>
    </font>
    <font>
      <i/>
      <sz val="11"/>
      <color indexed="23"/>
      <name val="ＭＳ Ｐゴシック"/>
      <family val="3"/>
      <charset val="128"/>
    </font>
    <font>
      <b/>
      <u/>
      <sz val="11"/>
      <color indexed="10"/>
      <name val="ＭＳ Ｐゴシック"/>
      <family val="3"/>
      <charset val="128"/>
    </font>
    <font>
      <sz val="11"/>
      <name val="ＭＳ Ｐゴシック"/>
      <family val="3"/>
      <charset val="128"/>
    </font>
    <font>
      <sz val="6"/>
      <name val="ＭＳ Ｐゴシック"/>
      <family val="3"/>
      <charset val="128"/>
    </font>
    <font>
      <sz val="10"/>
      <color rgb="FFFF0000"/>
      <name val="ＭＳ Ｐゴシック"/>
      <family val="3"/>
      <charset val="128"/>
    </font>
    <font>
      <sz val="11"/>
      <color theme="0"/>
      <name val="ＭＳ Ｐゴシック"/>
      <family val="3"/>
      <charset val="128"/>
    </font>
    <font>
      <sz val="11"/>
      <color theme="1"/>
      <name val="ＭＳ Ｐゴシック"/>
      <family val="3"/>
      <charset val="128"/>
    </font>
  </fonts>
  <fills count="33">
    <fill>
      <patternFill patternType="none"/>
    </fill>
    <fill>
      <patternFill patternType="gray125"/>
    </fill>
    <fill>
      <patternFill patternType="solid">
        <fgColor indexed="31"/>
        <bgColor indexed="64"/>
      </patternFill>
    </fill>
    <fill>
      <patternFill patternType="solid">
        <fgColor indexed="45"/>
        <bgColor indexed="64"/>
      </patternFill>
    </fill>
    <fill>
      <patternFill patternType="solid">
        <fgColor indexed="42"/>
        <bgColor indexed="64"/>
      </patternFill>
    </fill>
    <fill>
      <patternFill patternType="solid">
        <fgColor indexed="46"/>
        <bgColor indexed="64"/>
      </patternFill>
    </fill>
    <fill>
      <patternFill patternType="solid">
        <fgColor indexed="27"/>
        <bgColor indexed="64"/>
      </patternFill>
    </fill>
    <fill>
      <patternFill patternType="solid">
        <fgColor indexed="47"/>
        <bgColor indexed="64"/>
      </patternFill>
    </fill>
    <fill>
      <patternFill patternType="solid">
        <fgColor indexed="44"/>
        <bgColor indexed="64"/>
      </patternFill>
    </fill>
    <fill>
      <patternFill patternType="solid">
        <fgColor indexed="29"/>
        <bgColor indexed="64"/>
      </patternFill>
    </fill>
    <fill>
      <patternFill patternType="solid">
        <fgColor indexed="11"/>
        <bgColor indexed="64"/>
      </patternFill>
    </fill>
    <fill>
      <patternFill patternType="solid">
        <fgColor indexed="51"/>
        <bgColor indexed="64"/>
      </patternFill>
    </fill>
    <fill>
      <patternFill patternType="solid">
        <fgColor indexed="30"/>
        <bgColor indexed="64"/>
      </patternFill>
    </fill>
    <fill>
      <patternFill patternType="solid">
        <fgColor indexed="36"/>
        <bgColor indexed="64"/>
      </patternFill>
    </fill>
    <fill>
      <patternFill patternType="solid">
        <fgColor indexed="49"/>
        <bgColor indexed="64"/>
      </patternFill>
    </fill>
    <fill>
      <patternFill patternType="solid">
        <fgColor indexed="52"/>
        <bgColor indexed="64"/>
      </patternFill>
    </fill>
    <fill>
      <patternFill patternType="solid">
        <fgColor indexed="62"/>
        <bgColor indexed="64"/>
      </patternFill>
    </fill>
    <fill>
      <patternFill patternType="solid">
        <fgColor indexed="10"/>
        <bgColor indexed="64"/>
      </patternFill>
    </fill>
    <fill>
      <patternFill patternType="solid">
        <fgColor indexed="57"/>
        <bgColor indexed="64"/>
      </patternFill>
    </fill>
    <fill>
      <patternFill patternType="solid">
        <fgColor indexed="53"/>
        <bgColor indexed="64"/>
      </patternFill>
    </fill>
    <fill>
      <patternFill patternType="solid">
        <fgColor indexed="55"/>
        <bgColor indexed="64"/>
      </patternFill>
    </fill>
    <fill>
      <patternFill patternType="solid">
        <fgColor indexed="43"/>
        <bgColor indexed="64"/>
      </patternFill>
    </fill>
    <fill>
      <patternFill patternType="solid">
        <fgColor indexed="26"/>
        <bgColor indexed="64"/>
      </patternFill>
    </fill>
    <fill>
      <patternFill patternType="solid">
        <fgColor indexed="22"/>
        <bgColor indexed="64"/>
      </patternFill>
    </fill>
    <fill>
      <patternFill patternType="solid">
        <fgColor indexed="12"/>
        <bgColor indexed="64"/>
      </patternFill>
    </fill>
    <fill>
      <patternFill patternType="solid">
        <fgColor indexed="41"/>
        <bgColor indexed="64"/>
      </patternFill>
    </fill>
    <fill>
      <patternFill patternType="solid">
        <fgColor indexed="40"/>
        <bgColor indexed="64"/>
      </patternFill>
    </fill>
    <fill>
      <patternFill patternType="solid">
        <fgColor indexed="13"/>
        <bgColor indexed="64"/>
      </patternFill>
    </fill>
    <fill>
      <patternFill patternType="solid">
        <fgColor rgb="FFCCFFCC"/>
        <bgColor indexed="64"/>
      </patternFill>
    </fill>
    <fill>
      <patternFill patternType="solid">
        <fgColor rgb="FFFFCC99"/>
        <bgColor indexed="64"/>
      </patternFill>
    </fill>
    <fill>
      <patternFill patternType="solid">
        <fgColor theme="0"/>
        <bgColor indexed="64"/>
      </patternFill>
    </fill>
    <fill>
      <patternFill patternType="solid">
        <fgColor rgb="FFFFFF00"/>
        <bgColor indexed="64"/>
      </patternFill>
    </fill>
    <fill>
      <patternFill patternType="solid">
        <fgColor rgb="FF0000FF"/>
        <bgColor indexed="64"/>
      </patternFill>
    </fill>
  </fills>
  <borders count="7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thin">
        <color indexed="64"/>
      </right>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medium">
        <color indexed="64"/>
      </right>
      <top style="hair">
        <color indexed="64"/>
      </top>
      <bottom/>
      <diagonal/>
    </border>
    <border>
      <left style="thin">
        <color indexed="64"/>
      </left>
      <right style="thin">
        <color indexed="64"/>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right style="thin">
        <color indexed="64"/>
      </right>
      <top style="medium">
        <color indexed="64"/>
      </top>
      <bottom style="medium">
        <color indexed="64"/>
      </bottom>
      <diagonal/>
    </border>
    <border>
      <left style="thin">
        <color indexed="64"/>
      </left>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style="thin">
        <color indexed="64"/>
      </right>
      <top style="thin">
        <color indexed="64"/>
      </top>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thin">
        <color indexed="64"/>
      </right>
      <top/>
      <bottom/>
      <diagonal/>
    </border>
  </borders>
  <cellStyleXfs count="45">
    <xf numFmtId="0" fontId="0" fillId="0" borderId="0"/>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4" fillId="0" borderId="0" applyNumberFormat="0" applyFill="0" applyBorder="0" applyAlignment="0" applyProtection="0">
      <alignment vertical="center"/>
    </xf>
    <xf numFmtId="0" fontId="22" fillId="20" borderId="1" applyNumberFormat="0" applyAlignment="0" applyProtection="0">
      <alignment vertical="center"/>
    </xf>
    <xf numFmtId="0" fontId="21" fillId="21" borderId="0" applyNumberFormat="0" applyBorder="0" applyAlignment="0" applyProtection="0">
      <alignment vertical="center"/>
    </xf>
    <xf numFmtId="0" fontId="27" fillId="22" borderId="2" applyNumberFormat="0" applyFont="0" applyAlignment="0" applyProtection="0">
      <alignment vertical="center"/>
    </xf>
    <xf numFmtId="0" fontId="19" fillId="0" borderId="3" applyNumberFormat="0" applyFill="0" applyAlignment="0" applyProtection="0">
      <alignment vertical="center"/>
    </xf>
    <xf numFmtId="0" fontId="18" fillId="3" borderId="0" applyNumberFormat="0" applyBorder="0" applyAlignment="0" applyProtection="0">
      <alignment vertical="center"/>
    </xf>
    <xf numFmtId="0" fontId="16" fillId="23" borderId="4" applyNumberFormat="0" applyAlignment="0" applyProtection="0">
      <alignment vertical="center"/>
    </xf>
    <xf numFmtId="0" fontId="9" fillId="0" borderId="0" applyNumberFormat="0" applyFill="0" applyBorder="0" applyAlignment="0" applyProtection="0">
      <alignment vertical="center"/>
    </xf>
    <xf numFmtId="0" fontId="15" fillId="0" borderId="5" applyNumberFormat="0" applyFill="0" applyAlignment="0" applyProtection="0">
      <alignment vertical="center"/>
    </xf>
    <xf numFmtId="0" fontId="13" fillId="0" borderId="6" applyNumberFormat="0" applyFill="0" applyAlignment="0" applyProtection="0">
      <alignment vertical="center"/>
    </xf>
    <xf numFmtId="0" fontId="24" fillId="0" borderId="7" applyNumberFormat="0" applyFill="0" applyAlignment="0" applyProtection="0">
      <alignment vertical="center"/>
    </xf>
    <xf numFmtId="0" fontId="24" fillId="0" borderId="0" applyNumberFormat="0" applyFill="0" applyBorder="0" applyAlignment="0" applyProtection="0">
      <alignment vertical="center"/>
    </xf>
    <xf numFmtId="0" fontId="12" fillId="0" borderId="8" applyNumberFormat="0" applyFill="0" applyAlignment="0" applyProtection="0">
      <alignment vertical="center"/>
    </xf>
    <xf numFmtId="0" fontId="17" fillId="23" borderId="9" applyNumberFormat="0" applyAlignment="0" applyProtection="0">
      <alignment vertical="center"/>
    </xf>
    <xf numFmtId="0" fontId="25" fillId="0" borderId="0" applyNumberFormat="0" applyFill="0" applyBorder="0" applyAlignment="0" applyProtection="0">
      <alignment vertical="center"/>
    </xf>
    <xf numFmtId="6" fontId="27" fillId="0" borderId="0" applyFont="0" applyFill="0" applyBorder="0" applyAlignment="0" applyProtection="0"/>
    <xf numFmtId="6" fontId="27" fillId="0" borderId="0" applyFont="0" applyFill="0" applyBorder="0" applyAlignment="0" applyProtection="0"/>
    <xf numFmtId="0" fontId="23" fillId="7" borderId="4" applyNumberFormat="0" applyAlignment="0" applyProtection="0">
      <alignment vertical="center"/>
    </xf>
    <xf numFmtId="0" fontId="10" fillId="0" borderId="0">
      <alignment vertical="center"/>
    </xf>
    <xf numFmtId="0" fontId="20" fillId="4" borderId="0" applyNumberFormat="0" applyBorder="0" applyAlignment="0" applyProtection="0">
      <alignment vertical="center"/>
    </xf>
  </cellStyleXfs>
  <cellXfs count="236">
    <xf numFmtId="0" fontId="0" fillId="0" borderId="0" xfId="0"/>
    <xf numFmtId="0" fontId="1" fillId="0" borderId="0" xfId="0" applyFont="1" applyAlignment="1">
      <alignment vertical="center"/>
    </xf>
    <xf numFmtId="0" fontId="1" fillId="0" borderId="0" xfId="0" applyFont="1" applyBorder="1"/>
    <xf numFmtId="0" fontId="1" fillId="0" borderId="10" xfId="0" applyFont="1" applyBorder="1"/>
    <xf numFmtId="0" fontId="1" fillId="0" borderId="0" xfId="0" applyFont="1"/>
    <xf numFmtId="176" fontId="1" fillId="0" borderId="0" xfId="0" applyNumberFormat="1" applyFont="1"/>
    <xf numFmtId="0" fontId="2" fillId="0" borderId="0" xfId="0" applyFont="1"/>
    <xf numFmtId="0" fontId="3" fillId="24" borderId="11" xfId="0" applyFont="1" applyFill="1" applyBorder="1"/>
    <xf numFmtId="176" fontId="1" fillId="0" borderId="0" xfId="0" applyNumberFormat="1" applyFont="1" applyBorder="1" applyAlignment="1"/>
    <xf numFmtId="0" fontId="3" fillId="24" borderId="12" xfId="0" applyFont="1" applyFill="1" applyBorder="1" applyAlignment="1">
      <alignment horizontal="left"/>
    </xf>
    <xf numFmtId="176" fontId="1" fillId="0" borderId="0" xfId="0" applyNumberFormat="1" applyFont="1" applyAlignment="1">
      <alignment vertical="center"/>
    </xf>
    <xf numFmtId="0" fontId="1" fillId="4" borderId="13" xfId="0" applyFont="1" applyFill="1" applyBorder="1" applyAlignment="1">
      <alignment horizontal="center" vertical="center"/>
    </xf>
    <xf numFmtId="176" fontId="1" fillId="4" borderId="13" xfId="0" applyNumberFormat="1" applyFont="1" applyFill="1" applyBorder="1" applyAlignment="1">
      <alignment horizontal="center" vertical="center"/>
    </xf>
    <xf numFmtId="0" fontId="1" fillId="4" borderId="14" xfId="0" applyFont="1" applyFill="1" applyBorder="1" applyAlignment="1">
      <alignment horizontal="center" vertical="center"/>
    </xf>
    <xf numFmtId="0" fontId="1" fillId="7" borderId="15" xfId="0" applyFont="1" applyFill="1" applyBorder="1" applyAlignment="1">
      <alignment horizontal="center" vertical="center" wrapText="1"/>
    </xf>
    <xf numFmtId="0" fontId="1" fillId="7" borderId="13" xfId="0" applyFont="1" applyFill="1" applyBorder="1" applyAlignment="1">
      <alignment horizontal="center" vertical="center" wrapText="1"/>
    </xf>
    <xf numFmtId="0" fontId="1" fillId="7" borderId="16" xfId="0" applyFont="1" applyFill="1" applyBorder="1" applyAlignment="1">
      <alignment horizontal="center" vertical="center" wrapText="1"/>
    </xf>
    <xf numFmtId="0" fontId="1" fillId="7" borderId="17" xfId="0" applyFont="1" applyFill="1" applyBorder="1" applyAlignment="1">
      <alignment horizontal="center" vertical="center" wrapText="1"/>
    </xf>
    <xf numFmtId="0" fontId="1" fillId="0" borderId="18" xfId="0" applyFont="1" applyBorder="1" applyAlignment="1" applyProtection="1">
      <alignment vertical="center" wrapText="1"/>
      <protection locked="0"/>
    </xf>
    <xf numFmtId="176" fontId="1" fillId="0" borderId="18" xfId="0" applyNumberFormat="1" applyFont="1" applyBorder="1" applyAlignment="1" applyProtection="1">
      <alignment vertical="center"/>
      <protection locked="0"/>
    </xf>
    <xf numFmtId="0" fontId="1" fillId="0" borderId="19" xfId="0" applyFont="1" applyBorder="1" applyAlignment="1" applyProtection="1">
      <alignment vertical="center"/>
      <protection locked="0"/>
    </xf>
    <xf numFmtId="5" fontId="1" fillId="0" borderId="20" xfId="40" applyNumberFormat="1" applyFont="1" applyBorder="1" applyAlignment="1" applyProtection="1">
      <alignment vertical="center"/>
      <protection locked="0"/>
    </xf>
    <xf numFmtId="5" fontId="1" fillId="0" borderId="18" xfId="40" applyNumberFormat="1" applyFont="1" applyBorder="1" applyAlignment="1" applyProtection="1">
      <alignment vertical="center"/>
      <protection locked="0"/>
    </xf>
    <xf numFmtId="5" fontId="1" fillId="0" borderId="10" xfId="40" applyNumberFormat="1" applyFont="1" applyFill="1" applyBorder="1" applyAlignment="1">
      <alignment vertical="center"/>
    </xf>
    <xf numFmtId="177" fontId="1" fillId="0" borderId="21" xfId="40" applyNumberFormat="1" applyFont="1" applyFill="1" applyBorder="1" applyAlignment="1">
      <alignment horizontal="right" vertical="center"/>
    </xf>
    <xf numFmtId="0" fontId="1" fillId="0" borderId="12" xfId="0" applyFont="1" applyBorder="1" applyAlignment="1" applyProtection="1">
      <alignment vertical="center" wrapText="1"/>
      <protection locked="0"/>
    </xf>
    <xf numFmtId="176" fontId="1" fillId="0" borderId="22" xfId="0" applyNumberFormat="1" applyFont="1" applyBorder="1" applyAlignment="1" applyProtection="1">
      <alignment vertical="center"/>
      <protection locked="0"/>
    </xf>
    <xf numFmtId="5" fontId="1" fillId="0" borderId="23" xfId="40" applyNumberFormat="1" applyFont="1" applyFill="1" applyBorder="1" applyAlignment="1" applyProtection="1">
      <alignment vertical="center"/>
      <protection locked="0"/>
    </xf>
    <xf numFmtId="5" fontId="1" fillId="0" borderId="12" xfId="40" applyNumberFormat="1" applyFont="1" applyFill="1" applyBorder="1" applyAlignment="1" applyProtection="1">
      <alignment vertical="center"/>
      <protection locked="0"/>
    </xf>
    <xf numFmtId="0" fontId="1" fillId="0" borderId="12" xfId="0" applyFont="1" applyBorder="1" applyAlignment="1" applyProtection="1">
      <alignment vertical="center"/>
      <protection locked="0"/>
    </xf>
    <xf numFmtId="176" fontId="1" fillId="0" borderId="12" xfId="0" applyNumberFormat="1" applyFont="1" applyBorder="1" applyAlignment="1" applyProtection="1">
      <alignment vertical="center"/>
      <protection locked="0"/>
    </xf>
    <xf numFmtId="0" fontId="1" fillId="0" borderId="11" xfId="0" applyFont="1" applyBorder="1" applyAlignment="1" applyProtection="1">
      <alignment vertical="center"/>
      <protection locked="0"/>
    </xf>
    <xf numFmtId="5" fontId="1" fillId="0" borderId="23" xfId="40" applyNumberFormat="1" applyFont="1" applyBorder="1" applyAlignment="1" applyProtection="1">
      <alignment vertical="center"/>
      <protection locked="0"/>
    </xf>
    <xf numFmtId="5" fontId="1" fillId="0" borderId="24" xfId="40" applyNumberFormat="1" applyFont="1" applyFill="1" applyBorder="1" applyAlignment="1">
      <alignment vertical="center"/>
    </xf>
    <xf numFmtId="0" fontId="4" fillId="21" borderId="11" xfId="0" applyFont="1" applyFill="1" applyBorder="1" applyAlignment="1" applyProtection="1">
      <alignment vertical="center" wrapText="1"/>
      <protection locked="0"/>
    </xf>
    <xf numFmtId="176" fontId="4" fillId="21" borderId="24" xfId="0" applyNumberFormat="1" applyFont="1" applyFill="1" applyBorder="1" applyAlignment="1" applyProtection="1">
      <alignment vertical="center"/>
      <protection locked="0"/>
    </xf>
    <xf numFmtId="0" fontId="4" fillId="21" borderId="24" xfId="0" applyFont="1" applyFill="1" applyBorder="1" applyAlignment="1" applyProtection="1">
      <alignment vertical="center"/>
      <protection locked="0"/>
    </xf>
    <xf numFmtId="5" fontId="4" fillId="21" borderId="25" xfId="40" applyNumberFormat="1" applyFont="1" applyFill="1" applyBorder="1" applyAlignment="1" applyProtection="1">
      <alignment vertical="center"/>
      <protection locked="0"/>
    </xf>
    <xf numFmtId="5" fontId="4" fillId="21" borderId="22" xfId="40" applyNumberFormat="1" applyFont="1" applyFill="1" applyBorder="1" applyAlignment="1" applyProtection="1">
      <alignment vertical="center"/>
      <protection locked="0"/>
    </xf>
    <xf numFmtId="5" fontId="4" fillId="21" borderId="24" xfId="40" applyNumberFormat="1" applyFont="1" applyFill="1" applyBorder="1" applyAlignment="1">
      <alignment vertical="center"/>
    </xf>
    <xf numFmtId="177" fontId="4" fillId="21" borderId="26" xfId="40" applyNumberFormat="1" applyFont="1" applyFill="1" applyBorder="1" applyAlignment="1">
      <alignment vertical="center"/>
    </xf>
    <xf numFmtId="0" fontId="1" fillId="23" borderId="27" xfId="0" applyFont="1" applyFill="1" applyBorder="1" applyAlignment="1">
      <alignment vertical="center"/>
    </xf>
    <xf numFmtId="0" fontId="4" fillId="23" borderId="28" xfId="0" applyFont="1" applyFill="1" applyBorder="1" applyAlignment="1">
      <alignment vertical="center" wrapText="1"/>
    </xf>
    <xf numFmtId="176" fontId="4" fillId="23" borderId="29" xfId="0" applyNumberFormat="1" applyFont="1" applyFill="1" applyBorder="1" applyAlignment="1">
      <alignment vertical="center"/>
    </xf>
    <xf numFmtId="0" fontId="4" fillId="23" borderId="29" xfId="0" applyFont="1" applyFill="1" applyBorder="1" applyAlignment="1">
      <alignment vertical="center"/>
    </xf>
    <xf numFmtId="6" fontId="4" fillId="23" borderId="30" xfId="40" applyFont="1" applyFill="1" applyBorder="1" applyAlignment="1">
      <alignment vertical="center"/>
    </xf>
    <xf numFmtId="6" fontId="4" fillId="23" borderId="31" xfId="40" applyFont="1" applyFill="1" applyBorder="1" applyAlignment="1">
      <alignment vertical="center"/>
    </xf>
    <xf numFmtId="6" fontId="4" fillId="23" borderId="29" xfId="40" applyFont="1" applyFill="1" applyBorder="1" applyAlignment="1">
      <alignment vertical="center"/>
    </xf>
    <xf numFmtId="6" fontId="4" fillId="23" borderId="32" xfId="40" applyFont="1" applyFill="1" applyBorder="1" applyAlignment="1">
      <alignment vertical="center"/>
    </xf>
    <xf numFmtId="0" fontId="1" fillId="4" borderId="11" xfId="0" applyFont="1" applyFill="1" applyBorder="1" applyAlignment="1">
      <alignment horizontal="center" vertical="center"/>
    </xf>
    <xf numFmtId="0" fontId="1" fillId="7" borderId="23" xfId="0" applyFont="1" applyFill="1" applyBorder="1" applyAlignment="1">
      <alignment horizontal="center" vertical="center" wrapText="1"/>
    </xf>
    <xf numFmtId="0" fontId="1" fillId="7" borderId="12" xfId="0" applyFont="1" applyFill="1" applyBorder="1" applyAlignment="1">
      <alignment horizontal="center" vertical="center" wrapText="1"/>
    </xf>
    <xf numFmtId="0" fontId="1" fillId="7" borderId="24" xfId="0" applyFont="1" applyFill="1" applyBorder="1" applyAlignment="1">
      <alignment horizontal="center" vertical="center" wrapText="1"/>
    </xf>
    <xf numFmtId="0" fontId="1" fillId="7" borderId="26" xfId="0" applyFont="1" applyFill="1" applyBorder="1" applyAlignment="1">
      <alignment horizontal="center" vertical="center" wrapText="1"/>
    </xf>
    <xf numFmtId="5" fontId="1" fillId="0" borderId="10" xfId="40" applyNumberFormat="1" applyFont="1" applyBorder="1" applyAlignment="1">
      <alignment vertical="center"/>
    </xf>
    <xf numFmtId="177" fontId="4" fillId="21" borderId="26" xfId="40" applyNumberFormat="1" applyFont="1" applyFill="1" applyBorder="1" applyAlignment="1">
      <alignment horizontal="right" vertical="center"/>
    </xf>
    <xf numFmtId="176" fontId="1" fillId="4" borderId="18" xfId="0" applyNumberFormat="1" applyFont="1" applyFill="1" applyBorder="1" applyAlignment="1">
      <alignment horizontal="center" vertical="center" wrapText="1"/>
    </xf>
    <xf numFmtId="0" fontId="1" fillId="0" borderId="26" xfId="0" applyFont="1" applyBorder="1" applyAlignment="1" applyProtection="1">
      <alignment vertical="center"/>
      <protection locked="0"/>
    </xf>
    <xf numFmtId="178" fontId="1" fillId="0" borderId="12" xfId="0" applyNumberFormat="1" applyFont="1" applyBorder="1" applyAlignment="1" applyProtection="1">
      <alignment vertical="center"/>
      <protection locked="0"/>
    </xf>
    <xf numFmtId="0" fontId="4" fillId="21" borderId="28" xfId="0" applyFont="1" applyFill="1" applyBorder="1" applyAlignment="1" applyProtection="1">
      <alignment vertical="center" wrapText="1"/>
      <protection locked="0"/>
    </xf>
    <xf numFmtId="176" fontId="4" fillId="21" borderId="29" xfId="0" applyNumberFormat="1" applyFont="1" applyFill="1" applyBorder="1" applyAlignment="1" applyProtection="1">
      <alignment vertical="center"/>
      <protection locked="0"/>
    </xf>
    <xf numFmtId="0" fontId="4" fillId="21" borderId="29" xfId="0" applyFont="1" applyFill="1" applyBorder="1" applyAlignment="1" applyProtection="1">
      <alignment vertical="center"/>
      <protection locked="0"/>
    </xf>
    <xf numFmtId="5" fontId="4" fillId="21" borderId="30" xfId="40" applyNumberFormat="1" applyFont="1" applyFill="1" applyBorder="1" applyAlignment="1" applyProtection="1">
      <alignment vertical="center"/>
      <protection locked="0"/>
    </xf>
    <xf numFmtId="5" fontId="4" fillId="21" borderId="31" xfId="40" applyNumberFormat="1" applyFont="1" applyFill="1" applyBorder="1" applyAlignment="1" applyProtection="1">
      <alignment vertical="center"/>
      <protection locked="0"/>
    </xf>
    <xf numFmtId="5" fontId="4" fillId="21" borderId="29" xfId="40" applyNumberFormat="1" applyFont="1" applyFill="1" applyBorder="1" applyAlignment="1">
      <alignment vertical="center"/>
    </xf>
    <xf numFmtId="177" fontId="4" fillId="21" borderId="32" xfId="40" applyNumberFormat="1" applyFont="1" applyFill="1" applyBorder="1" applyAlignment="1">
      <alignment horizontal="right" vertical="center"/>
    </xf>
    <xf numFmtId="0" fontId="1" fillId="25" borderId="33" xfId="0" applyFont="1" applyFill="1" applyBorder="1"/>
    <xf numFmtId="0" fontId="1" fillId="25" borderId="34" xfId="0" applyFont="1" applyFill="1" applyBorder="1"/>
    <xf numFmtId="0" fontId="1" fillId="0" borderId="0" xfId="0" applyFont="1" applyAlignment="1">
      <alignment horizontal="right"/>
    </xf>
    <xf numFmtId="58" fontId="1" fillId="0" borderId="0" xfId="0" applyNumberFormat="1" applyFont="1" applyAlignment="1">
      <alignment horizontal="left"/>
    </xf>
    <xf numFmtId="176" fontId="1" fillId="0" borderId="35" xfId="0" applyNumberFormat="1" applyFont="1" applyBorder="1" applyAlignment="1">
      <alignment horizontal="left"/>
    </xf>
    <xf numFmtId="49" fontId="5" fillId="0" borderId="12" xfId="0" applyNumberFormat="1" applyFont="1" applyBorder="1" applyAlignment="1" applyProtection="1">
      <alignment horizontal="left"/>
      <protection locked="0"/>
    </xf>
    <xf numFmtId="0" fontId="5" fillId="0" borderId="0" xfId="0" applyFont="1" applyAlignment="1">
      <alignment horizontal="right" vertical="center"/>
    </xf>
    <xf numFmtId="179" fontId="1" fillId="3" borderId="36" xfId="0" applyNumberFormat="1" applyFont="1" applyFill="1" applyBorder="1" applyAlignment="1">
      <alignment horizontal="center" vertical="center"/>
    </xf>
    <xf numFmtId="0" fontId="1" fillId="4" borderId="37" xfId="0" applyFont="1" applyFill="1" applyBorder="1" applyAlignment="1">
      <alignment horizontal="center" vertical="center" wrapText="1"/>
    </xf>
    <xf numFmtId="0" fontId="1" fillId="0" borderId="37" xfId="0" applyFont="1" applyFill="1" applyBorder="1" applyAlignment="1">
      <alignment horizontal="center" vertical="center"/>
    </xf>
    <xf numFmtId="5" fontId="1" fillId="0" borderId="38" xfId="40" applyNumberFormat="1" applyFont="1" applyBorder="1" applyAlignment="1" applyProtection="1">
      <alignment vertical="center"/>
      <protection locked="0"/>
    </xf>
    <xf numFmtId="5" fontId="1" fillId="0" borderId="39" xfId="40" applyNumberFormat="1" applyFont="1" applyBorder="1" applyAlignment="1">
      <alignment vertical="center"/>
    </xf>
    <xf numFmtId="0" fontId="1" fillId="0" borderId="39" xfId="0" applyFont="1" applyBorder="1" applyAlignment="1" applyProtection="1">
      <alignment vertical="center"/>
      <protection locked="0"/>
    </xf>
    <xf numFmtId="5" fontId="1" fillId="0" borderId="22" xfId="40" applyNumberFormat="1" applyFont="1" applyBorder="1" applyAlignment="1" applyProtection="1">
      <alignment vertical="center"/>
      <protection locked="0"/>
    </xf>
    <xf numFmtId="5" fontId="1" fillId="0" borderId="12" xfId="40" applyNumberFormat="1" applyFont="1" applyBorder="1" applyAlignment="1" applyProtection="1">
      <alignment vertical="center"/>
      <protection locked="0"/>
    </xf>
    <xf numFmtId="5" fontId="1" fillId="0" borderId="40" xfId="40" applyNumberFormat="1" applyFont="1" applyBorder="1" applyAlignment="1">
      <alignment vertical="center"/>
    </xf>
    <xf numFmtId="5" fontId="4" fillId="21" borderId="22" xfId="40" applyNumberFormat="1" applyFont="1" applyFill="1" applyBorder="1" applyAlignment="1">
      <alignment vertical="center"/>
    </xf>
    <xf numFmtId="5" fontId="4" fillId="21" borderId="12" xfId="40" applyNumberFormat="1" applyFont="1" applyFill="1" applyBorder="1" applyAlignment="1">
      <alignment vertical="center"/>
    </xf>
    <xf numFmtId="5" fontId="4" fillId="26" borderId="40" xfId="40" applyNumberFormat="1" applyFont="1" applyFill="1" applyBorder="1" applyAlignment="1">
      <alignment vertical="center"/>
    </xf>
    <xf numFmtId="0" fontId="4" fillId="21" borderId="40" xfId="0" applyFont="1" applyFill="1" applyBorder="1" applyAlignment="1" applyProtection="1">
      <alignment vertical="center"/>
      <protection locked="0"/>
    </xf>
    <xf numFmtId="6" fontId="4" fillId="23" borderId="41" xfId="40" applyFont="1" applyFill="1" applyBorder="1" applyAlignment="1">
      <alignment vertical="center"/>
    </xf>
    <xf numFmtId="6" fontId="4" fillId="23" borderId="42" xfId="40" applyFont="1" applyFill="1" applyBorder="1" applyAlignment="1">
      <alignment vertical="center"/>
    </xf>
    <xf numFmtId="0" fontId="4" fillId="23" borderId="42" xfId="0" applyFont="1" applyFill="1" applyBorder="1" applyAlignment="1" applyProtection="1">
      <alignment vertical="center"/>
      <protection locked="0"/>
    </xf>
    <xf numFmtId="0" fontId="1" fillId="0" borderId="40" xfId="0" applyFont="1" applyBorder="1" applyAlignment="1" applyProtection="1">
      <alignment vertical="center"/>
      <protection locked="0"/>
    </xf>
    <xf numFmtId="5" fontId="4" fillId="21" borderId="31" xfId="40" applyNumberFormat="1" applyFont="1" applyFill="1" applyBorder="1" applyAlignment="1">
      <alignment vertical="center"/>
    </xf>
    <xf numFmtId="5" fontId="4" fillId="21" borderId="41" xfId="40" applyNumberFormat="1" applyFont="1" applyFill="1" applyBorder="1" applyAlignment="1">
      <alignment vertical="center"/>
    </xf>
    <xf numFmtId="5" fontId="4" fillId="26" borderId="42" xfId="40" applyNumberFormat="1" applyFont="1" applyFill="1" applyBorder="1" applyAlignment="1">
      <alignment vertical="center"/>
    </xf>
    <xf numFmtId="0" fontId="4" fillId="21" borderId="42" xfId="0" applyFont="1" applyFill="1" applyBorder="1" applyAlignment="1" applyProtection="1">
      <alignment vertical="center"/>
      <protection locked="0"/>
    </xf>
    <xf numFmtId="0" fontId="1" fillId="0" borderId="43" xfId="0" applyFont="1" applyBorder="1" applyAlignment="1">
      <alignment vertical="center"/>
    </xf>
    <xf numFmtId="5" fontId="4" fillId="0" borderId="44" xfId="0" applyNumberFormat="1" applyFont="1" applyFill="1" applyBorder="1" applyAlignment="1" applyProtection="1">
      <alignment vertical="center"/>
      <protection locked="0"/>
    </xf>
    <xf numFmtId="5" fontId="4" fillId="0" borderId="45" xfId="0" applyNumberFormat="1" applyFont="1" applyFill="1" applyBorder="1" applyAlignment="1" applyProtection="1">
      <alignment vertical="center"/>
      <protection locked="0"/>
    </xf>
    <xf numFmtId="5" fontId="4" fillId="0" borderId="46" xfId="0" applyNumberFormat="1" applyFont="1" applyFill="1" applyBorder="1" applyAlignment="1" applyProtection="1">
      <alignment vertical="center"/>
      <protection locked="0"/>
    </xf>
    <xf numFmtId="0" fontId="1" fillId="0" borderId="0" xfId="0" applyFont="1" applyBorder="1" applyAlignment="1">
      <alignment vertical="center"/>
    </xf>
    <xf numFmtId="0" fontId="2" fillId="0" borderId="0" xfId="0" applyFont="1" applyAlignment="1">
      <alignment horizontal="right"/>
    </xf>
    <xf numFmtId="176" fontId="1" fillId="0" borderId="0" xfId="0" applyNumberFormat="1" applyFont="1" applyBorder="1" applyAlignment="1">
      <alignment horizontal="left"/>
    </xf>
    <xf numFmtId="49" fontId="5" fillId="0" borderId="12" xfId="0" applyNumberFormat="1" applyFont="1" applyBorder="1" applyAlignment="1">
      <alignment horizontal="left"/>
    </xf>
    <xf numFmtId="0" fontId="0" fillId="0" borderId="0" xfId="0" applyFont="1" applyAlignment="1">
      <alignment vertical="center" wrapText="1"/>
    </xf>
    <xf numFmtId="0" fontId="0" fillId="0" borderId="0" xfId="0" applyFont="1"/>
    <xf numFmtId="0" fontId="6" fillId="0" borderId="0" xfId="0" applyFont="1" applyAlignment="1">
      <alignment horizontal="center"/>
    </xf>
    <xf numFmtId="0" fontId="0" fillId="26" borderId="15" xfId="0" applyFont="1" applyFill="1" applyBorder="1" applyAlignment="1">
      <alignment horizontal="center" vertical="center" wrapText="1"/>
    </xf>
    <xf numFmtId="0" fontId="0" fillId="26" borderId="13" xfId="0" applyFont="1" applyFill="1" applyBorder="1" applyAlignment="1">
      <alignment horizontal="center" vertical="center" wrapText="1"/>
    </xf>
    <xf numFmtId="0" fontId="0" fillId="26" borderId="17" xfId="0" applyFont="1" applyFill="1" applyBorder="1" applyAlignment="1">
      <alignment horizontal="center" vertical="center" wrapText="1"/>
    </xf>
    <xf numFmtId="0" fontId="0" fillId="0" borderId="47" xfId="0" applyFont="1" applyFill="1" applyBorder="1" applyAlignment="1">
      <alignment horizontal="justify" vertical="top" wrapText="1"/>
    </xf>
    <xf numFmtId="0" fontId="0" fillId="0" borderId="48" xfId="0" applyFont="1" applyFill="1" applyBorder="1" applyAlignment="1">
      <alignment horizontal="justify" vertical="top" wrapText="1"/>
    </xf>
    <xf numFmtId="0" fontId="0" fillId="0" borderId="0" xfId="0" applyFont="1" applyAlignment="1">
      <alignment wrapText="1"/>
    </xf>
    <xf numFmtId="0" fontId="0" fillId="0" borderId="49" xfId="0" applyFont="1" applyFill="1" applyBorder="1" applyAlignment="1">
      <alignment horizontal="justify" vertical="top" wrapText="1"/>
    </xf>
    <xf numFmtId="0" fontId="0" fillId="0" borderId="50" xfId="0" applyFont="1" applyFill="1" applyBorder="1" applyAlignment="1">
      <alignment horizontal="justify" vertical="top" wrapText="1"/>
    </xf>
    <xf numFmtId="0" fontId="0" fillId="0" borderId="50" xfId="0" applyFont="1" applyFill="1" applyBorder="1" applyAlignment="1">
      <alignment horizontal="justify" vertical="top"/>
    </xf>
    <xf numFmtId="0" fontId="0" fillId="0" borderId="51" xfId="0" applyFont="1" applyFill="1" applyBorder="1" applyAlignment="1">
      <alignment horizontal="justify" vertical="top" wrapText="1"/>
    </xf>
    <xf numFmtId="0" fontId="0" fillId="0" borderId="52" xfId="0" applyFont="1" applyFill="1" applyBorder="1" applyAlignment="1">
      <alignment horizontal="justify" vertical="top" wrapText="1"/>
    </xf>
    <xf numFmtId="0" fontId="0" fillId="0" borderId="53" xfId="0" applyFont="1" applyFill="1" applyBorder="1" applyAlignment="1">
      <alignment horizontal="justify" vertical="top" wrapText="1"/>
    </xf>
    <xf numFmtId="0" fontId="0" fillId="0" borderId="54" xfId="0" applyFont="1" applyFill="1" applyBorder="1" applyAlignment="1">
      <alignment horizontal="justify" vertical="top" wrapText="1"/>
    </xf>
    <xf numFmtId="0" fontId="0" fillId="0" borderId="0" xfId="0" applyFont="1" applyAlignment="1">
      <alignment vertical="top"/>
    </xf>
    <xf numFmtId="0" fontId="0" fillId="0" borderId="0" xfId="0" applyFont="1" applyAlignment="1">
      <alignment vertical="center"/>
    </xf>
    <xf numFmtId="0" fontId="0" fillId="0" borderId="0" xfId="0" applyFont="1" applyAlignment="1">
      <alignment vertical="top" wrapText="1"/>
    </xf>
    <xf numFmtId="0" fontId="0" fillId="0" borderId="0" xfId="0" applyFont="1" applyBorder="1" applyAlignment="1">
      <alignment horizontal="justify" vertical="top" wrapText="1"/>
    </xf>
    <xf numFmtId="0" fontId="8" fillId="11" borderId="0" xfId="0" applyFont="1" applyFill="1" applyAlignment="1">
      <alignment vertical="top"/>
    </xf>
    <xf numFmtId="0" fontId="0" fillId="11" borderId="0" xfId="0" applyFont="1" applyFill="1" applyAlignment="1">
      <alignment vertical="top"/>
    </xf>
    <xf numFmtId="0" fontId="9" fillId="0" borderId="0" xfId="0" applyFont="1" applyAlignment="1">
      <alignment vertical="top"/>
    </xf>
    <xf numFmtId="0" fontId="8" fillId="0" borderId="0" xfId="0" applyFont="1" applyAlignment="1">
      <alignment vertical="top"/>
    </xf>
    <xf numFmtId="0" fontId="10" fillId="4" borderId="12" xfId="0" applyFont="1" applyFill="1" applyBorder="1" applyAlignment="1">
      <alignment horizontal="center" vertical="center" wrapText="1"/>
    </xf>
    <xf numFmtId="0" fontId="10" fillId="0" borderId="12" xfId="0" applyFont="1" applyFill="1" applyBorder="1" applyAlignment="1">
      <alignment horizontal="justify" vertical="center" wrapText="1"/>
    </xf>
    <xf numFmtId="0" fontId="5" fillId="0" borderId="0" xfId="0" applyFont="1" applyAlignment="1">
      <alignment horizontal="right" vertical="top"/>
    </xf>
    <xf numFmtId="179" fontId="1" fillId="3" borderId="44" xfId="0" applyNumberFormat="1" applyFont="1" applyFill="1" applyBorder="1" applyAlignment="1">
      <alignment horizontal="center" vertical="center"/>
    </xf>
    <xf numFmtId="179" fontId="1" fillId="3" borderId="55" xfId="0" applyNumberFormat="1" applyFont="1" applyFill="1" applyBorder="1" applyAlignment="1">
      <alignment horizontal="center" vertical="center"/>
    </xf>
    <xf numFmtId="0" fontId="1" fillId="4" borderId="46" xfId="0" applyFont="1" applyFill="1" applyBorder="1" applyAlignment="1">
      <alignment horizontal="center" vertical="center" wrapText="1"/>
    </xf>
    <xf numFmtId="0" fontId="1" fillId="28" borderId="13" xfId="0" applyFont="1" applyFill="1" applyBorder="1" applyAlignment="1">
      <alignment horizontal="center" vertical="center"/>
    </xf>
    <xf numFmtId="0" fontId="1" fillId="29" borderId="15" xfId="0" applyFont="1" applyFill="1" applyBorder="1" applyAlignment="1">
      <alignment horizontal="center" vertical="center" wrapText="1"/>
    </xf>
    <xf numFmtId="0" fontId="0" fillId="0" borderId="0" xfId="0" applyAlignment="1">
      <alignment vertical="center"/>
    </xf>
    <xf numFmtId="0" fontId="0" fillId="30" borderId="56" xfId="0" applyFill="1" applyBorder="1" applyAlignment="1">
      <alignment vertical="center"/>
    </xf>
    <xf numFmtId="0" fontId="0" fillId="30" borderId="57" xfId="0" applyFill="1" applyBorder="1" applyAlignment="1">
      <alignment vertical="center"/>
    </xf>
    <xf numFmtId="0" fontId="0" fillId="30" borderId="58" xfId="0" applyFill="1" applyBorder="1" applyAlignment="1">
      <alignment vertical="center"/>
    </xf>
    <xf numFmtId="0" fontId="0" fillId="28" borderId="19" xfId="0" applyFill="1" applyBorder="1" applyAlignment="1">
      <alignment vertical="center"/>
    </xf>
    <xf numFmtId="0" fontId="0" fillId="31" borderId="59" xfId="0" applyFill="1" applyBorder="1" applyAlignment="1">
      <alignment vertical="center"/>
    </xf>
    <xf numFmtId="0" fontId="0" fillId="29" borderId="60" xfId="0" applyFill="1" applyBorder="1" applyAlignment="1">
      <alignment horizontal="center" vertical="center"/>
    </xf>
    <xf numFmtId="0" fontId="0" fillId="28" borderId="60" xfId="0" applyFill="1" applyBorder="1" applyAlignment="1">
      <alignment vertical="center"/>
    </xf>
    <xf numFmtId="0" fontId="0" fillId="31" borderId="61" xfId="0" applyFill="1" applyBorder="1" applyAlignment="1">
      <alignment vertical="center"/>
    </xf>
    <xf numFmtId="0" fontId="0" fillId="31" borderId="62" xfId="0" applyFill="1" applyBorder="1" applyAlignment="1">
      <alignment vertical="center"/>
    </xf>
    <xf numFmtId="0" fontId="0" fillId="0" borderId="59" xfId="0" applyFill="1" applyBorder="1" applyAlignment="1">
      <alignment vertical="center"/>
    </xf>
    <xf numFmtId="0" fontId="0" fillId="0" borderId="0" xfId="0" applyFill="1" applyBorder="1" applyAlignment="1">
      <alignment vertical="center"/>
    </xf>
    <xf numFmtId="0" fontId="0" fillId="0" borderId="0" xfId="0" applyBorder="1" applyAlignment="1">
      <alignment vertical="center"/>
    </xf>
    <xf numFmtId="180" fontId="0" fillId="30" borderId="47" xfId="0" applyNumberFormat="1" applyFill="1" applyBorder="1" applyAlignment="1">
      <alignment vertical="center"/>
    </xf>
    <xf numFmtId="180" fontId="0" fillId="30" borderId="49" xfId="0" applyNumberFormat="1" applyFill="1" applyBorder="1" applyAlignment="1">
      <alignment vertical="center"/>
    </xf>
    <xf numFmtId="180" fontId="0" fillId="30" borderId="53" xfId="0" applyNumberFormat="1" applyFill="1" applyBorder="1" applyAlignment="1">
      <alignment vertical="center"/>
    </xf>
    <xf numFmtId="180" fontId="0" fillId="28" borderId="60" xfId="0" applyNumberFormat="1" applyFill="1" applyBorder="1" applyAlignment="1">
      <alignment vertical="center"/>
    </xf>
    <xf numFmtId="0" fontId="0" fillId="28" borderId="22" xfId="0" applyFill="1" applyBorder="1" applyAlignment="1">
      <alignment vertical="center"/>
    </xf>
    <xf numFmtId="0" fontId="0" fillId="28" borderId="12" xfId="0" applyFill="1" applyBorder="1" applyAlignment="1">
      <alignment vertical="center"/>
    </xf>
    <xf numFmtId="180" fontId="0" fillId="28" borderId="12" xfId="0" applyNumberFormat="1" applyFill="1" applyBorder="1" applyAlignment="1">
      <alignment vertical="center"/>
    </xf>
    <xf numFmtId="0" fontId="0" fillId="30" borderId="59" xfId="0" applyFill="1" applyBorder="1" applyAlignment="1">
      <alignment vertical="center"/>
    </xf>
    <xf numFmtId="180" fontId="0" fillId="30" borderId="35" xfId="0" applyNumberFormat="1" applyFill="1" applyBorder="1" applyAlignment="1">
      <alignment vertical="center"/>
    </xf>
    <xf numFmtId="0" fontId="0" fillId="28" borderId="59" xfId="0" applyFill="1" applyBorder="1" applyAlignment="1">
      <alignment vertical="center"/>
    </xf>
    <xf numFmtId="14" fontId="0" fillId="0" borderId="12" xfId="0" applyNumberFormat="1" applyBorder="1" applyAlignment="1">
      <alignment horizontal="center" vertical="center"/>
    </xf>
    <xf numFmtId="0" fontId="0" fillId="28" borderId="61" xfId="0" applyFill="1" applyBorder="1" applyAlignment="1">
      <alignment vertical="center"/>
    </xf>
    <xf numFmtId="0" fontId="0" fillId="28" borderId="62" xfId="0" applyFill="1" applyBorder="1" applyAlignment="1">
      <alignment vertical="center"/>
    </xf>
    <xf numFmtId="0" fontId="0" fillId="0" borderId="63" xfId="0" applyFont="1" applyFill="1" applyBorder="1" applyAlignment="1">
      <alignment horizontal="justify" vertical="top" wrapText="1"/>
    </xf>
    <xf numFmtId="0" fontId="0" fillId="0" borderId="64" xfId="0" applyFont="1" applyFill="1" applyBorder="1" applyAlignment="1">
      <alignment horizontal="justify" vertical="top" wrapText="1"/>
    </xf>
    <xf numFmtId="0" fontId="0" fillId="28" borderId="12" xfId="0" applyFill="1" applyBorder="1" applyAlignment="1">
      <alignment horizontal="center" vertical="center"/>
    </xf>
    <xf numFmtId="0" fontId="0" fillId="30" borderId="47" xfId="0" applyFill="1" applyBorder="1" applyAlignment="1">
      <alignment horizontal="center" vertical="center"/>
    </xf>
    <xf numFmtId="0" fontId="0" fillId="30" borderId="49" xfId="0" applyFill="1" applyBorder="1" applyAlignment="1">
      <alignment horizontal="center" vertical="center"/>
    </xf>
    <xf numFmtId="0" fontId="0" fillId="30" borderId="53" xfId="0" applyFill="1" applyBorder="1" applyAlignment="1">
      <alignment horizontal="center" vertical="center"/>
    </xf>
    <xf numFmtId="0" fontId="0" fillId="28" borderId="60" xfId="0" applyFill="1" applyBorder="1" applyAlignment="1">
      <alignment horizontal="center" vertical="center"/>
    </xf>
    <xf numFmtId="0" fontId="0" fillId="30" borderId="35" xfId="0" applyFill="1" applyBorder="1" applyAlignment="1">
      <alignment horizontal="center" vertical="center"/>
    </xf>
    <xf numFmtId="0" fontId="29" fillId="0" borderId="12" xfId="0" applyFont="1" applyBorder="1" applyAlignment="1" applyProtection="1">
      <alignment vertical="center"/>
      <protection locked="0"/>
    </xf>
    <xf numFmtId="0" fontId="29" fillId="0" borderId="12" xfId="0" applyFont="1" applyBorder="1" applyAlignment="1" applyProtection="1">
      <alignment vertical="center" wrapText="1"/>
      <protection locked="0"/>
    </xf>
    <xf numFmtId="0" fontId="0" fillId="31" borderId="19" xfId="0" applyFill="1" applyBorder="1" applyAlignment="1">
      <alignment vertical="center"/>
    </xf>
    <xf numFmtId="181" fontId="0" fillId="30" borderId="47" xfId="0" applyNumberFormat="1" applyFill="1" applyBorder="1" applyAlignment="1">
      <alignment vertical="center"/>
    </xf>
    <xf numFmtId="181" fontId="0" fillId="30" borderId="49" xfId="0" applyNumberFormat="1" applyFill="1" applyBorder="1" applyAlignment="1">
      <alignment vertical="center"/>
    </xf>
    <xf numFmtId="181" fontId="0" fillId="30" borderId="53" xfId="0" applyNumberFormat="1" applyFill="1" applyBorder="1" applyAlignment="1">
      <alignment vertical="center"/>
    </xf>
    <xf numFmtId="181" fontId="0" fillId="30" borderId="35" xfId="0" applyNumberFormat="1" applyFill="1" applyBorder="1" applyAlignment="1">
      <alignment vertical="center"/>
    </xf>
    <xf numFmtId="0" fontId="0" fillId="0" borderId="0" xfId="0" applyAlignment="1">
      <alignment horizontal="right" vertical="center"/>
    </xf>
    <xf numFmtId="0" fontId="0" fillId="0" borderId="47" xfId="0" applyFont="1" applyFill="1" applyBorder="1" applyAlignment="1">
      <alignment horizontal="justify" vertical="top" wrapText="1"/>
    </xf>
    <xf numFmtId="0" fontId="0" fillId="0" borderId="49" xfId="0" applyFont="1" applyFill="1" applyBorder="1" applyAlignment="1">
      <alignment horizontal="justify" vertical="top" wrapText="1"/>
    </xf>
    <xf numFmtId="0" fontId="31" fillId="0" borderId="49" xfId="0" applyFont="1" applyFill="1" applyBorder="1" applyAlignment="1">
      <alignment horizontal="justify" vertical="top" wrapText="1"/>
    </xf>
    <xf numFmtId="0" fontId="31" fillId="0" borderId="50" xfId="0" applyFont="1" applyFill="1" applyBorder="1" applyAlignment="1">
      <alignment horizontal="justify" vertical="top" wrapText="1"/>
    </xf>
    <xf numFmtId="0" fontId="31" fillId="0" borderId="53" xfId="0" applyFont="1" applyFill="1" applyBorder="1" applyAlignment="1">
      <alignment horizontal="justify" vertical="top" wrapText="1"/>
    </xf>
    <xf numFmtId="0" fontId="31" fillId="0" borderId="54" xfId="0" applyFont="1" applyFill="1" applyBorder="1" applyAlignment="1">
      <alignment horizontal="justify" vertical="top" wrapText="1"/>
    </xf>
    <xf numFmtId="0" fontId="31" fillId="0" borderId="47" xfId="0" applyFont="1" applyFill="1" applyBorder="1" applyAlignment="1">
      <alignment horizontal="justify" vertical="top" wrapText="1"/>
    </xf>
    <xf numFmtId="0" fontId="31" fillId="0" borderId="48" xfId="0" applyFont="1" applyFill="1" applyBorder="1" applyAlignment="1">
      <alignment horizontal="justify" vertical="top" wrapText="1"/>
    </xf>
    <xf numFmtId="0" fontId="7" fillId="0" borderId="0" xfId="0" applyFont="1" applyAlignment="1">
      <alignment horizontal="center" vertical="top"/>
    </xf>
    <xf numFmtId="0" fontId="0" fillId="0" borderId="0" xfId="0" applyAlignment="1">
      <alignment vertical="top" wrapText="1"/>
    </xf>
    <xf numFmtId="0" fontId="0" fillId="0" borderId="0" xfId="0" applyFont="1" applyAlignment="1">
      <alignment vertical="top" wrapText="1"/>
    </xf>
    <xf numFmtId="0" fontId="0" fillId="0" borderId="0" xfId="0" applyFont="1" applyAlignment="1">
      <alignment horizontal="left" vertical="top" wrapText="1"/>
    </xf>
    <xf numFmtId="0" fontId="0" fillId="0" borderId="0" xfId="0" applyFont="1" applyAlignment="1">
      <alignment horizontal="left" vertical="top"/>
    </xf>
    <xf numFmtId="0" fontId="0" fillId="0" borderId="65" xfId="0" applyFont="1" applyFill="1" applyBorder="1" applyAlignment="1">
      <alignment horizontal="justify" vertical="top" wrapText="1"/>
    </xf>
    <xf numFmtId="0" fontId="0" fillId="0" borderId="66" xfId="0" applyFont="1" applyFill="1" applyBorder="1" applyAlignment="1">
      <alignment horizontal="justify" vertical="top" wrapText="1"/>
    </xf>
    <xf numFmtId="0" fontId="0" fillId="0" borderId="20" xfId="0" applyFont="1" applyFill="1" applyBorder="1" applyAlignment="1">
      <alignment horizontal="justify" vertical="top" wrapText="1"/>
    </xf>
    <xf numFmtId="0" fontId="31" fillId="0" borderId="60" xfId="0" applyFont="1" applyFill="1" applyBorder="1" applyAlignment="1">
      <alignment horizontal="justify" vertical="top" wrapText="1"/>
    </xf>
    <xf numFmtId="0" fontId="31" fillId="0" borderId="35" xfId="0" applyFont="1" applyFill="1" applyBorder="1" applyAlignment="1">
      <alignment horizontal="justify" vertical="top" wrapText="1"/>
    </xf>
    <xf numFmtId="0" fontId="31" fillId="0" borderId="18" xfId="0" applyFont="1" applyFill="1" applyBorder="1" applyAlignment="1">
      <alignment horizontal="justify" vertical="top" wrapText="1"/>
    </xf>
    <xf numFmtId="0" fontId="6" fillId="0" borderId="0" xfId="0" applyFont="1" applyAlignment="1">
      <alignment horizontal="center"/>
    </xf>
    <xf numFmtId="0" fontId="0" fillId="0" borderId="23" xfId="0" applyFont="1" applyFill="1" applyBorder="1" applyAlignment="1">
      <alignment horizontal="justify" vertical="top" wrapText="1"/>
    </xf>
    <xf numFmtId="0" fontId="0" fillId="0" borderId="27" xfId="0" applyFont="1" applyFill="1" applyBorder="1" applyAlignment="1">
      <alignment horizontal="justify" vertical="top" wrapText="1"/>
    </xf>
    <xf numFmtId="0" fontId="0" fillId="0" borderId="60" xfId="0" applyFont="1" applyFill="1" applyBorder="1" applyAlignment="1">
      <alignment horizontal="justify" vertical="top" wrapText="1"/>
    </xf>
    <xf numFmtId="0" fontId="0" fillId="0" borderId="35" xfId="0" applyFont="1" applyFill="1" applyBorder="1" applyAlignment="1">
      <alignment horizontal="justify" vertical="top" wrapText="1"/>
    </xf>
    <xf numFmtId="0" fontId="0" fillId="0" borderId="18" xfId="0" applyFont="1" applyFill="1" applyBorder="1" applyAlignment="1">
      <alignment horizontal="justify" vertical="top" wrapText="1"/>
    </xf>
    <xf numFmtId="0" fontId="0" fillId="0" borderId="47" xfId="0" applyFont="1" applyFill="1" applyBorder="1" applyAlignment="1">
      <alignment horizontal="justify" vertical="top" wrapText="1"/>
    </xf>
    <xf numFmtId="0" fontId="0" fillId="0" borderId="49" xfId="0" applyFont="1" applyFill="1" applyBorder="1" applyAlignment="1">
      <alignment horizontal="justify" vertical="top" wrapText="1"/>
    </xf>
    <xf numFmtId="0" fontId="31" fillId="0" borderId="67" xfId="0" applyFont="1" applyFill="1" applyBorder="1" applyAlignment="1">
      <alignment horizontal="justify" vertical="top" wrapText="1"/>
    </xf>
    <xf numFmtId="0" fontId="1" fillId="27" borderId="68" xfId="0" applyFont="1" applyFill="1" applyBorder="1" applyAlignment="1">
      <alignment horizontal="center" vertical="center" wrapText="1"/>
    </xf>
    <xf numFmtId="0" fontId="1" fillId="27" borderId="66" xfId="0" applyFont="1" applyFill="1" applyBorder="1" applyAlignment="1">
      <alignment horizontal="center" vertical="center" wrapText="1"/>
    </xf>
    <xf numFmtId="0" fontId="1" fillId="27" borderId="27" xfId="0" applyFont="1" applyFill="1" applyBorder="1" applyAlignment="1">
      <alignment horizontal="center" vertical="center" wrapText="1"/>
    </xf>
    <xf numFmtId="14" fontId="1" fillId="0" borderId="12" xfId="0" applyNumberFormat="1" applyFont="1" applyBorder="1" applyAlignment="1">
      <alignment horizontal="left"/>
    </xf>
    <xf numFmtId="0" fontId="3" fillId="24" borderId="12" xfId="0" applyFont="1" applyFill="1" applyBorder="1" applyAlignment="1">
      <alignment horizontal="left"/>
    </xf>
    <xf numFmtId="176" fontId="1" fillId="0" borderId="12" xfId="0" applyNumberFormat="1" applyFont="1" applyBorder="1" applyAlignment="1">
      <alignment horizontal="left"/>
    </xf>
    <xf numFmtId="0" fontId="1" fillId="27" borderId="66" xfId="0" applyFont="1" applyFill="1" applyBorder="1" applyAlignment="1">
      <alignment horizontal="center" vertical="center"/>
    </xf>
    <xf numFmtId="0" fontId="0" fillId="0" borderId="57" xfId="0" applyBorder="1" applyAlignment="1">
      <alignment vertical="center"/>
    </xf>
    <xf numFmtId="0" fontId="0" fillId="0" borderId="69" xfId="0" applyBorder="1" applyAlignment="1">
      <alignment vertical="center"/>
    </xf>
    <xf numFmtId="0" fontId="0" fillId="0" borderId="70" xfId="0" applyBorder="1" applyAlignment="1">
      <alignment vertical="center"/>
    </xf>
    <xf numFmtId="0" fontId="0" fillId="29" borderId="11" xfId="0" applyFill="1" applyBorder="1" applyAlignment="1">
      <alignment horizontal="center" vertical="center"/>
    </xf>
    <xf numFmtId="0" fontId="0" fillId="29" borderId="24" xfId="0" applyFill="1" applyBorder="1" applyAlignment="1">
      <alignment horizontal="center" vertical="center"/>
    </xf>
    <xf numFmtId="0" fontId="0" fillId="29" borderId="22" xfId="0" applyFill="1" applyBorder="1" applyAlignment="1">
      <alignment horizontal="center" vertical="center"/>
    </xf>
    <xf numFmtId="0" fontId="0" fillId="28" borderId="61" xfId="0" applyFill="1" applyBorder="1" applyAlignment="1">
      <alignment vertical="center"/>
    </xf>
    <xf numFmtId="0" fontId="0" fillId="28" borderId="62" xfId="0" applyFill="1" applyBorder="1" applyAlignment="1">
      <alignment vertical="center"/>
    </xf>
    <xf numFmtId="0" fontId="0" fillId="28" borderId="71" xfId="0" applyFill="1" applyBorder="1" applyAlignment="1">
      <alignment vertical="center"/>
    </xf>
    <xf numFmtId="0" fontId="30" fillId="32" borderId="11" xfId="0" applyFont="1" applyFill="1" applyBorder="1" applyAlignment="1">
      <alignment horizontal="center" vertical="center"/>
    </xf>
    <xf numFmtId="0" fontId="30" fillId="32" borderId="22" xfId="0" applyFont="1" applyFill="1" applyBorder="1" applyAlignment="1">
      <alignment horizontal="center" vertical="center"/>
    </xf>
    <xf numFmtId="0" fontId="0" fillId="0" borderId="11" xfId="0" applyBorder="1" applyAlignment="1">
      <alignment horizontal="center" vertical="center"/>
    </xf>
    <xf numFmtId="0" fontId="0" fillId="0" borderId="22" xfId="0" applyBorder="1" applyAlignment="1">
      <alignment horizontal="center" vertical="center"/>
    </xf>
    <xf numFmtId="0" fontId="0" fillId="0" borderId="56" xfId="0" applyBorder="1" applyAlignment="1">
      <alignment vertical="center"/>
    </xf>
    <xf numFmtId="0" fontId="0" fillId="0" borderId="72" xfId="0" applyBorder="1" applyAlignment="1">
      <alignment vertical="center"/>
    </xf>
    <xf numFmtId="0" fontId="0" fillId="0" borderId="73" xfId="0" applyBorder="1" applyAlignment="1">
      <alignment vertical="center"/>
    </xf>
    <xf numFmtId="0" fontId="0" fillId="0" borderId="58" xfId="0" applyBorder="1" applyAlignment="1">
      <alignment vertical="center"/>
    </xf>
    <xf numFmtId="0" fontId="0" fillId="0" borderId="74" xfId="0" applyBorder="1" applyAlignment="1">
      <alignment vertical="center"/>
    </xf>
    <xf numFmtId="0" fontId="0" fillId="0" borderId="75" xfId="0" applyBorder="1" applyAlignment="1">
      <alignment vertical="center"/>
    </xf>
    <xf numFmtId="0" fontId="0" fillId="28" borderId="59" xfId="0" applyFill="1" applyBorder="1" applyAlignment="1">
      <alignment vertical="center"/>
    </xf>
    <xf numFmtId="0" fontId="0" fillId="28" borderId="0" xfId="0" applyFill="1" applyBorder="1" applyAlignment="1">
      <alignment vertical="center"/>
    </xf>
    <xf numFmtId="0" fontId="0" fillId="28" borderId="76" xfId="0" applyFill="1" applyBorder="1" applyAlignment="1">
      <alignment vertical="center"/>
    </xf>
    <xf numFmtId="14" fontId="1" fillId="0" borderId="12" xfId="0" applyNumberFormat="1" applyFont="1" applyBorder="1" applyAlignment="1" applyProtection="1">
      <alignment horizontal="left"/>
      <protection locked="0"/>
    </xf>
    <xf numFmtId="0" fontId="3" fillId="32" borderId="12" xfId="0" applyFont="1" applyFill="1" applyBorder="1" applyAlignment="1">
      <alignment horizontal="left"/>
    </xf>
    <xf numFmtId="176" fontId="1" fillId="0" borderId="12" xfId="0" applyNumberFormat="1" applyFont="1" applyBorder="1" applyAlignment="1" applyProtection="1">
      <alignment horizontal="left"/>
      <protection locked="0"/>
    </xf>
  </cellXfs>
  <cellStyles count="45">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通貨" xfId="40" builtinId="7"/>
    <cellStyle name="通貨 2" xfId="41" xr:uid="{00000000-0005-0000-0000-000028000000}"/>
    <cellStyle name="入力" xfId="42" builtinId="20" customBuiltin="1"/>
    <cellStyle name="標準" xfId="0" builtinId="0"/>
    <cellStyle name="標準 2" xfId="43" xr:uid="{00000000-0005-0000-0000-00002B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40"/>
  <sheetViews>
    <sheetView tabSelected="1" workbookViewId="0">
      <selection activeCell="C5" sqref="C5"/>
    </sheetView>
  </sheetViews>
  <sheetFormatPr defaultColWidth="9" defaultRowHeight="13" x14ac:dyDescent="0.2"/>
  <cols>
    <col min="1" max="1" width="5.6328125" style="120" customWidth="1"/>
    <col min="2" max="2" width="16.453125" style="120" customWidth="1"/>
    <col min="3" max="3" width="95.36328125" style="120" customWidth="1"/>
    <col min="4" max="4" width="1.81640625" style="120" customWidth="1"/>
    <col min="5" max="16384" width="9" style="120"/>
  </cols>
  <sheetData>
    <row r="1" spans="1:3" ht="30.75" customHeight="1" x14ac:dyDescent="0.2">
      <c r="A1" s="118" t="s">
        <v>179</v>
      </c>
    </row>
    <row r="2" spans="1:3" s="118" customFormat="1" ht="23.25" customHeight="1" x14ac:dyDescent="0.2">
      <c r="A2" s="184" t="s">
        <v>108</v>
      </c>
      <c r="B2" s="184"/>
      <c r="C2" s="184"/>
    </row>
    <row r="3" spans="1:3" s="118" customFormat="1" x14ac:dyDescent="0.2"/>
    <row r="4" spans="1:3" ht="14.25" customHeight="1" x14ac:dyDescent="0.2">
      <c r="B4" s="121"/>
      <c r="C4" s="121"/>
    </row>
    <row r="5" spans="1:3" ht="13.5" customHeight="1" x14ac:dyDescent="0.2"/>
    <row r="6" spans="1:3" s="118" customFormat="1" x14ac:dyDescent="0.2">
      <c r="A6" s="122" t="s">
        <v>0</v>
      </c>
      <c r="B6" s="123"/>
      <c r="C6" s="124"/>
    </row>
    <row r="7" spans="1:3" s="118" customFormat="1" x14ac:dyDescent="0.2"/>
    <row r="8" spans="1:3" s="118" customFormat="1" x14ac:dyDescent="0.2">
      <c r="B8" s="125" t="s">
        <v>1</v>
      </c>
    </row>
    <row r="9" spans="1:3" s="118" customFormat="1" ht="19.5" customHeight="1" x14ac:dyDescent="0.2">
      <c r="B9" s="185" t="s">
        <v>2</v>
      </c>
      <c r="C9" s="186"/>
    </row>
    <row r="10" spans="1:3" s="119" customFormat="1" ht="16" customHeight="1" x14ac:dyDescent="0.2">
      <c r="B10" s="126" t="s">
        <v>3</v>
      </c>
      <c r="C10" s="126" t="s">
        <v>4</v>
      </c>
    </row>
    <row r="11" spans="1:3" s="118" customFormat="1" ht="34.5" customHeight="1" x14ac:dyDescent="0.2">
      <c r="B11" s="127" t="s">
        <v>5</v>
      </c>
      <c r="C11" s="127" t="s">
        <v>6</v>
      </c>
    </row>
    <row r="12" spans="1:3" s="118" customFormat="1" ht="32.15" customHeight="1" x14ac:dyDescent="0.2">
      <c r="B12" s="127" t="s">
        <v>7</v>
      </c>
      <c r="C12" s="127" t="s">
        <v>8</v>
      </c>
    </row>
    <row r="13" spans="1:3" s="118" customFormat="1" ht="52" x14ac:dyDescent="0.2">
      <c r="B13" s="127" t="s">
        <v>9</v>
      </c>
      <c r="C13" s="127" t="s">
        <v>176</v>
      </c>
    </row>
    <row r="14" spans="1:3" s="118" customFormat="1" x14ac:dyDescent="0.2"/>
    <row r="15" spans="1:3" s="118" customFormat="1" x14ac:dyDescent="0.2">
      <c r="B15" s="125" t="s">
        <v>10</v>
      </c>
    </row>
    <row r="16" spans="1:3" s="118" customFormat="1" x14ac:dyDescent="0.2">
      <c r="B16" s="187" t="s">
        <v>11</v>
      </c>
      <c r="C16" s="188"/>
    </row>
    <row r="17" spans="2:3" s="118" customFormat="1" ht="12.75" customHeight="1" x14ac:dyDescent="0.2"/>
    <row r="18" spans="2:3" s="118" customFormat="1" x14ac:dyDescent="0.2">
      <c r="B18" s="125" t="s">
        <v>12</v>
      </c>
    </row>
    <row r="19" spans="2:3" s="118" customFormat="1" x14ac:dyDescent="0.2">
      <c r="B19" s="118" t="s">
        <v>13</v>
      </c>
    </row>
    <row r="20" spans="2:3" s="118" customFormat="1" ht="12.75" customHeight="1" x14ac:dyDescent="0.2">
      <c r="C20" s="128"/>
    </row>
    <row r="21" spans="2:3" s="118" customFormat="1" x14ac:dyDescent="0.2">
      <c r="B21" s="125" t="s">
        <v>14</v>
      </c>
      <c r="C21" s="120"/>
    </row>
    <row r="22" spans="2:3" s="118" customFormat="1" x14ac:dyDescent="0.2">
      <c r="B22" s="118" t="s">
        <v>15</v>
      </c>
    </row>
    <row r="23" spans="2:3" s="118" customFormat="1" x14ac:dyDescent="0.2"/>
    <row r="24" spans="2:3" s="118" customFormat="1" x14ac:dyDescent="0.2">
      <c r="B24" s="125" t="s">
        <v>16</v>
      </c>
    </row>
    <row r="25" spans="2:3" s="118" customFormat="1" x14ac:dyDescent="0.2">
      <c r="B25" s="118" t="s">
        <v>17</v>
      </c>
    </row>
    <row r="26" spans="2:3" s="118" customFormat="1" x14ac:dyDescent="0.2"/>
    <row r="27" spans="2:3" s="118" customFormat="1" x14ac:dyDescent="0.2"/>
    <row r="28" spans="2:3" s="118" customFormat="1" x14ac:dyDescent="0.2"/>
    <row r="29" spans="2:3" s="118" customFormat="1" x14ac:dyDescent="0.2"/>
    <row r="30" spans="2:3" s="118" customFormat="1" x14ac:dyDescent="0.2"/>
    <row r="31" spans="2:3" s="118" customFormat="1" x14ac:dyDescent="0.2"/>
    <row r="32" spans="2:3" s="118" customFormat="1" x14ac:dyDescent="0.2"/>
    <row r="33" s="118" customFormat="1" x14ac:dyDescent="0.2"/>
    <row r="34" s="118" customFormat="1" x14ac:dyDescent="0.2"/>
    <row r="35" s="118" customFormat="1" x14ac:dyDescent="0.2"/>
    <row r="36" s="118" customFormat="1" x14ac:dyDescent="0.2"/>
    <row r="37" s="118" customFormat="1" x14ac:dyDescent="0.2"/>
    <row r="38" s="118" customFormat="1" x14ac:dyDescent="0.2"/>
    <row r="39" s="118" customFormat="1" x14ac:dyDescent="0.2"/>
    <row r="40" s="118" customFormat="1" x14ac:dyDescent="0.2"/>
    <row r="41" s="118" customFormat="1" x14ac:dyDescent="0.2"/>
    <row r="42" s="118" customFormat="1" x14ac:dyDescent="0.2"/>
    <row r="43" s="118" customFormat="1" x14ac:dyDescent="0.2"/>
    <row r="44" s="118" customFormat="1" x14ac:dyDescent="0.2"/>
    <row r="45" s="118" customFormat="1" x14ac:dyDescent="0.2"/>
    <row r="46" s="118" customFormat="1" x14ac:dyDescent="0.2"/>
    <row r="47" s="118" customFormat="1" x14ac:dyDescent="0.2"/>
    <row r="48" s="118" customFormat="1" x14ac:dyDescent="0.2"/>
    <row r="49" s="118" customFormat="1" x14ac:dyDescent="0.2"/>
    <row r="50" s="118" customFormat="1" x14ac:dyDescent="0.2"/>
    <row r="51" s="118" customFormat="1" x14ac:dyDescent="0.2"/>
    <row r="52" s="118" customFormat="1" x14ac:dyDescent="0.2"/>
    <row r="53" s="118" customFormat="1" x14ac:dyDescent="0.2"/>
    <row r="54" s="118" customFormat="1" x14ac:dyDescent="0.2"/>
    <row r="55" s="118" customFormat="1" x14ac:dyDescent="0.2"/>
    <row r="56" s="118" customFormat="1" x14ac:dyDescent="0.2"/>
    <row r="57" s="118" customFormat="1" x14ac:dyDescent="0.2"/>
    <row r="58" s="118" customFormat="1" x14ac:dyDescent="0.2"/>
    <row r="59" s="118" customFormat="1" x14ac:dyDescent="0.2"/>
    <row r="60" s="118" customFormat="1" x14ac:dyDescent="0.2"/>
    <row r="61" s="118" customFormat="1" x14ac:dyDescent="0.2"/>
    <row r="62" s="118" customFormat="1" x14ac:dyDescent="0.2"/>
    <row r="63" s="118" customFormat="1" x14ac:dyDescent="0.2"/>
    <row r="64" s="118" customFormat="1" x14ac:dyDescent="0.2"/>
    <row r="65" s="118" customFormat="1" x14ac:dyDescent="0.2"/>
    <row r="66" s="118" customFormat="1" x14ac:dyDescent="0.2"/>
    <row r="67" s="118" customFormat="1" x14ac:dyDescent="0.2"/>
    <row r="68" s="118" customFormat="1" x14ac:dyDescent="0.2"/>
    <row r="69" s="118" customFormat="1" x14ac:dyDescent="0.2"/>
    <row r="70" s="118" customFormat="1" x14ac:dyDescent="0.2"/>
    <row r="71" s="118" customFormat="1" x14ac:dyDescent="0.2"/>
    <row r="72" s="118" customFormat="1" x14ac:dyDescent="0.2"/>
    <row r="73" s="118" customFormat="1" x14ac:dyDescent="0.2"/>
    <row r="74" s="118" customFormat="1" x14ac:dyDescent="0.2"/>
    <row r="75" s="118" customFormat="1" x14ac:dyDescent="0.2"/>
    <row r="76" s="118" customFormat="1" x14ac:dyDescent="0.2"/>
    <row r="77" s="118" customFormat="1" x14ac:dyDescent="0.2"/>
    <row r="78" s="118" customFormat="1" x14ac:dyDescent="0.2"/>
    <row r="79" s="118" customFormat="1" x14ac:dyDescent="0.2"/>
    <row r="80" s="118" customFormat="1" x14ac:dyDescent="0.2"/>
    <row r="81" s="118" customFormat="1" x14ac:dyDescent="0.2"/>
    <row r="82" s="118" customFormat="1" x14ac:dyDescent="0.2"/>
    <row r="83" s="118" customFormat="1" x14ac:dyDescent="0.2"/>
    <row r="84" s="118" customFormat="1" x14ac:dyDescent="0.2"/>
    <row r="85" s="118" customFormat="1" x14ac:dyDescent="0.2"/>
    <row r="86" s="118" customFormat="1" x14ac:dyDescent="0.2"/>
    <row r="87" s="118" customFormat="1" x14ac:dyDescent="0.2"/>
    <row r="88" s="118" customFormat="1" x14ac:dyDescent="0.2"/>
    <row r="89" s="118" customFormat="1" x14ac:dyDescent="0.2"/>
    <row r="90" s="118" customFormat="1" x14ac:dyDescent="0.2"/>
    <row r="91" s="118" customFormat="1" x14ac:dyDescent="0.2"/>
    <row r="92" s="118" customFormat="1" x14ac:dyDescent="0.2"/>
    <row r="93" s="118" customFormat="1" x14ac:dyDescent="0.2"/>
    <row r="94" s="118" customFormat="1" x14ac:dyDescent="0.2"/>
    <row r="95" s="118" customFormat="1" x14ac:dyDescent="0.2"/>
    <row r="96" s="118" customFormat="1" x14ac:dyDescent="0.2"/>
    <row r="97" s="118" customFormat="1" x14ac:dyDescent="0.2"/>
    <row r="98" s="118" customFormat="1" x14ac:dyDescent="0.2"/>
    <row r="99" s="118" customFormat="1" x14ac:dyDescent="0.2"/>
    <row r="100" s="118" customFormat="1" x14ac:dyDescent="0.2"/>
    <row r="101" s="118" customFormat="1" x14ac:dyDescent="0.2"/>
    <row r="102" s="118" customFormat="1" x14ac:dyDescent="0.2"/>
    <row r="103" s="118" customFormat="1" x14ac:dyDescent="0.2"/>
    <row r="104" s="118" customFormat="1" x14ac:dyDescent="0.2"/>
    <row r="105" s="118" customFormat="1" x14ac:dyDescent="0.2"/>
    <row r="106" s="118" customFormat="1" x14ac:dyDescent="0.2"/>
    <row r="107" s="118" customFormat="1" x14ac:dyDescent="0.2"/>
    <row r="108" s="118" customFormat="1" x14ac:dyDescent="0.2"/>
    <row r="109" s="118" customFormat="1" x14ac:dyDescent="0.2"/>
    <row r="110" s="118" customFormat="1" x14ac:dyDescent="0.2"/>
    <row r="111" s="118" customFormat="1" x14ac:dyDescent="0.2"/>
    <row r="112" s="118" customFormat="1" x14ac:dyDescent="0.2"/>
    <row r="113" s="118" customFormat="1" x14ac:dyDescent="0.2"/>
    <row r="114" s="118" customFormat="1" x14ac:dyDescent="0.2"/>
    <row r="115" s="118" customFormat="1" x14ac:dyDescent="0.2"/>
    <row r="116" s="118" customFormat="1" x14ac:dyDescent="0.2"/>
    <row r="117" s="118" customFormat="1" x14ac:dyDescent="0.2"/>
    <row r="118" s="118" customFormat="1" x14ac:dyDescent="0.2"/>
    <row r="119" s="118" customFormat="1" x14ac:dyDescent="0.2"/>
    <row r="120" s="118" customFormat="1" x14ac:dyDescent="0.2"/>
    <row r="121" s="118" customFormat="1" x14ac:dyDescent="0.2"/>
    <row r="122" s="118" customFormat="1" x14ac:dyDescent="0.2"/>
    <row r="123" s="118" customFormat="1" x14ac:dyDescent="0.2"/>
    <row r="124" s="118" customFormat="1" x14ac:dyDescent="0.2"/>
    <row r="125" s="118" customFormat="1" x14ac:dyDescent="0.2"/>
    <row r="126" s="118" customFormat="1" x14ac:dyDescent="0.2"/>
    <row r="127" s="118" customFormat="1" x14ac:dyDescent="0.2"/>
    <row r="128" s="118" customFormat="1" x14ac:dyDescent="0.2"/>
    <row r="129" s="118" customFormat="1" x14ac:dyDescent="0.2"/>
    <row r="130" s="118" customFormat="1" x14ac:dyDescent="0.2"/>
    <row r="131" s="118" customFormat="1" x14ac:dyDescent="0.2"/>
    <row r="132" s="118" customFormat="1" x14ac:dyDescent="0.2"/>
    <row r="133" s="118" customFormat="1" x14ac:dyDescent="0.2"/>
    <row r="134" s="118" customFormat="1" x14ac:dyDescent="0.2"/>
    <row r="135" s="118" customFormat="1" x14ac:dyDescent="0.2"/>
    <row r="136" s="118" customFormat="1" x14ac:dyDescent="0.2"/>
    <row r="137" s="118" customFormat="1" x14ac:dyDescent="0.2"/>
    <row r="138" s="118" customFormat="1" x14ac:dyDescent="0.2"/>
    <row r="139" s="118" customFormat="1" x14ac:dyDescent="0.2"/>
    <row r="140" s="118" customFormat="1" x14ac:dyDescent="0.2"/>
  </sheetData>
  <mergeCells count="3">
    <mergeCell ref="A2:C2"/>
    <mergeCell ref="B9:C9"/>
    <mergeCell ref="B16:C16"/>
  </mergeCells>
  <phoneticPr fontId="28"/>
  <pageMargins left="0.55069444444444449" right="0.35416666666666669" top="0.59027777777777779" bottom="0.59027777777777779" header="0.47222222222222221" footer="0.31458333333333333"/>
  <pageSetup paperSize="9" scale="79" orientation="portrait" r:id="rId1"/>
  <headerFooter alignWithMargins="0"/>
  <colBreaks count="1" manualBreakCount="1">
    <brk id="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63"/>
  <sheetViews>
    <sheetView view="pageBreakPreview" topLeftCell="A43" zoomScaleNormal="100" zoomScaleSheetLayoutView="100" workbookViewId="0">
      <selection activeCell="D35" sqref="D35"/>
    </sheetView>
  </sheetViews>
  <sheetFormatPr defaultColWidth="8.81640625" defaultRowHeight="13" x14ac:dyDescent="0.2"/>
  <cols>
    <col min="1" max="1" width="12.6328125" style="103" customWidth="1"/>
    <col min="2" max="2" width="19.81640625" style="103" customWidth="1"/>
    <col min="3" max="3" width="25.453125" style="103" customWidth="1"/>
    <col min="4" max="4" width="79.08984375" style="103" customWidth="1"/>
    <col min="5" max="16384" width="8.81640625" style="103"/>
  </cols>
  <sheetData>
    <row r="1" spans="1:7" ht="19" x14ac:dyDescent="0.3">
      <c r="A1" s="195" t="s">
        <v>18</v>
      </c>
      <c r="B1" s="195"/>
      <c r="C1" s="195"/>
      <c r="D1" s="195"/>
      <c r="E1" s="104"/>
    </row>
    <row r="2" spans="1:7" ht="18.75" customHeight="1" thickBot="1" x14ac:dyDescent="0.25"/>
    <row r="3" spans="1:7" s="102" customFormat="1" ht="18" customHeight="1" x14ac:dyDescent="0.2">
      <c r="A3" s="105" t="s">
        <v>19</v>
      </c>
      <c r="B3" s="106" t="s">
        <v>20</v>
      </c>
      <c r="C3" s="106" t="s">
        <v>21</v>
      </c>
      <c r="D3" s="107" t="s">
        <v>4</v>
      </c>
    </row>
    <row r="4" spans="1:7" ht="18" customHeight="1" x14ac:dyDescent="0.2">
      <c r="A4" s="196" t="s">
        <v>5</v>
      </c>
      <c r="B4" s="198" t="s">
        <v>22</v>
      </c>
      <c r="C4" s="108" t="s">
        <v>23</v>
      </c>
      <c r="D4" s="109" t="s">
        <v>24</v>
      </c>
      <c r="G4" s="110"/>
    </row>
    <row r="5" spans="1:7" ht="18" customHeight="1" x14ac:dyDescent="0.2">
      <c r="A5" s="196"/>
      <c r="B5" s="199"/>
      <c r="C5" s="111" t="s">
        <v>25</v>
      </c>
      <c r="D5" s="112" t="s">
        <v>26</v>
      </c>
    </row>
    <row r="6" spans="1:7" ht="18" customHeight="1" x14ac:dyDescent="0.2">
      <c r="A6" s="196"/>
      <c r="B6" s="199"/>
      <c r="C6" s="111" t="s">
        <v>27</v>
      </c>
      <c r="D6" s="112" t="s">
        <v>28</v>
      </c>
    </row>
    <row r="7" spans="1:7" ht="18" customHeight="1" x14ac:dyDescent="0.2">
      <c r="A7" s="196"/>
      <c r="B7" s="199"/>
      <c r="C7" s="111" t="s">
        <v>29</v>
      </c>
      <c r="D7" s="112" t="s">
        <v>30</v>
      </c>
    </row>
    <row r="8" spans="1:7" ht="36" customHeight="1" x14ac:dyDescent="0.2">
      <c r="A8" s="196"/>
      <c r="B8" s="199"/>
      <c r="C8" s="111" t="s">
        <v>31</v>
      </c>
      <c r="D8" s="112" t="s">
        <v>101</v>
      </c>
    </row>
    <row r="9" spans="1:7" ht="18" customHeight="1" x14ac:dyDescent="0.2">
      <c r="A9" s="196"/>
      <c r="B9" s="199"/>
      <c r="C9" s="111" t="s">
        <v>33</v>
      </c>
      <c r="D9" s="112" t="s">
        <v>34</v>
      </c>
    </row>
    <row r="10" spans="1:7" ht="18" customHeight="1" x14ac:dyDescent="0.2">
      <c r="A10" s="196"/>
      <c r="B10" s="199"/>
      <c r="C10" s="111" t="s">
        <v>35</v>
      </c>
      <c r="D10" s="112" t="s">
        <v>36</v>
      </c>
    </row>
    <row r="11" spans="1:7" ht="18" customHeight="1" x14ac:dyDescent="0.2">
      <c r="A11" s="196"/>
      <c r="B11" s="199"/>
      <c r="C11" s="111" t="s">
        <v>104</v>
      </c>
      <c r="D11" s="112" t="s">
        <v>37</v>
      </c>
    </row>
    <row r="12" spans="1:7" ht="18" customHeight="1" x14ac:dyDescent="0.2">
      <c r="A12" s="196"/>
      <c r="B12" s="199"/>
      <c r="C12" s="114" t="s">
        <v>105</v>
      </c>
      <c r="D12" s="115" t="s">
        <v>38</v>
      </c>
    </row>
    <row r="13" spans="1:7" ht="35.25" customHeight="1" x14ac:dyDescent="0.2">
      <c r="A13" s="196"/>
      <c r="B13" s="200"/>
      <c r="C13" s="116" t="s">
        <v>39</v>
      </c>
      <c r="D13" s="117" t="s">
        <v>40</v>
      </c>
    </row>
    <row r="14" spans="1:7" ht="18" customHeight="1" x14ac:dyDescent="0.2">
      <c r="A14" s="196"/>
      <c r="B14" s="201" t="s">
        <v>41</v>
      </c>
      <c r="C14" s="108" t="s">
        <v>23</v>
      </c>
      <c r="D14" s="109" t="s">
        <v>42</v>
      </c>
    </row>
    <row r="15" spans="1:7" ht="18" customHeight="1" x14ac:dyDescent="0.2">
      <c r="A15" s="196"/>
      <c r="B15" s="202"/>
      <c r="C15" s="111" t="s">
        <v>25</v>
      </c>
      <c r="D15" s="112" t="s">
        <v>26</v>
      </c>
    </row>
    <row r="16" spans="1:7" ht="18" customHeight="1" x14ac:dyDescent="0.2">
      <c r="A16" s="196"/>
      <c r="B16" s="202"/>
      <c r="C16" s="111" t="s">
        <v>27</v>
      </c>
      <c r="D16" s="112" t="s">
        <v>28</v>
      </c>
    </row>
    <row r="17" spans="1:4" ht="18" customHeight="1" x14ac:dyDescent="0.2">
      <c r="A17" s="196"/>
      <c r="B17" s="202"/>
      <c r="C17" s="111" t="s">
        <v>29</v>
      </c>
      <c r="D17" s="112" t="s">
        <v>30</v>
      </c>
    </row>
    <row r="18" spans="1:4" ht="36" customHeight="1" x14ac:dyDescent="0.2">
      <c r="A18" s="196"/>
      <c r="B18" s="202"/>
      <c r="C18" s="111" t="s">
        <v>31</v>
      </c>
      <c r="D18" s="113" t="s">
        <v>32</v>
      </c>
    </row>
    <row r="19" spans="1:4" ht="18" customHeight="1" x14ac:dyDescent="0.2">
      <c r="A19" s="196"/>
      <c r="B19" s="202"/>
      <c r="C19" s="111" t="s">
        <v>33</v>
      </c>
      <c r="D19" s="112" t="s">
        <v>34</v>
      </c>
    </row>
    <row r="20" spans="1:4" ht="18" customHeight="1" x14ac:dyDescent="0.2">
      <c r="A20" s="196"/>
      <c r="B20" s="202"/>
      <c r="C20" s="111" t="s">
        <v>35</v>
      </c>
      <c r="D20" s="112" t="s">
        <v>36</v>
      </c>
    </row>
    <row r="21" spans="1:4" ht="18" customHeight="1" x14ac:dyDescent="0.2">
      <c r="A21" s="196"/>
      <c r="B21" s="202"/>
      <c r="C21" s="111" t="s">
        <v>104</v>
      </c>
      <c r="D21" s="112" t="s">
        <v>37</v>
      </c>
    </row>
    <row r="22" spans="1:4" ht="18" customHeight="1" x14ac:dyDescent="0.2">
      <c r="A22" s="196"/>
      <c r="B22" s="202"/>
      <c r="C22" s="114" t="s">
        <v>105</v>
      </c>
      <c r="D22" s="115" t="s">
        <v>38</v>
      </c>
    </row>
    <row r="23" spans="1:4" ht="30.25" customHeight="1" x14ac:dyDescent="0.2">
      <c r="A23" s="196"/>
      <c r="B23" s="202"/>
      <c r="C23" s="116" t="s">
        <v>39</v>
      </c>
      <c r="D23" s="117" t="s">
        <v>103</v>
      </c>
    </row>
    <row r="24" spans="1:4" ht="30.25" customHeight="1" x14ac:dyDescent="0.2">
      <c r="A24" s="189" t="s">
        <v>7</v>
      </c>
      <c r="B24" s="198" t="s">
        <v>184</v>
      </c>
      <c r="C24" s="108" t="s">
        <v>23</v>
      </c>
      <c r="D24" s="109" t="s">
        <v>43</v>
      </c>
    </row>
    <row r="25" spans="1:4" ht="18" customHeight="1" x14ac:dyDescent="0.2">
      <c r="A25" s="190"/>
      <c r="B25" s="199"/>
      <c r="C25" s="111" t="s">
        <v>25</v>
      </c>
      <c r="D25" s="112" t="s">
        <v>26</v>
      </c>
    </row>
    <row r="26" spans="1:4" ht="57" customHeight="1" x14ac:dyDescent="0.2">
      <c r="A26" s="190"/>
      <c r="B26" s="199"/>
      <c r="C26" s="111" t="s">
        <v>27</v>
      </c>
      <c r="D26" s="112" t="s">
        <v>44</v>
      </c>
    </row>
    <row r="27" spans="1:4" ht="18" customHeight="1" x14ac:dyDescent="0.2">
      <c r="A27" s="190"/>
      <c r="B27" s="199"/>
      <c r="C27" s="111" t="s">
        <v>29</v>
      </c>
      <c r="D27" s="112" t="s">
        <v>45</v>
      </c>
    </row>
    <row r="28" spans="1:4" ht="18" customHeight="1" x14ac:dyDescent="0.2">
      <c r="A28" s="190"/>
      <c r="B28" s="199"/>
      <c r="C28" s="111" t="s">
        <v>31</v>
      </c>
      <c r="D28" s="112" t="s">
        <v>46</v>
      </c>
    </row>
    <row r="29" spans="1:4" ht="18" customHeight="1" x14ac:dyDescent="0.2">
      <c r="A29" s="190"/>
      <c r="B29" s="199"/>
      <c r="C29" s="111" t="s">
        <v>33</v>
      </c>
      <c r="D29" s="112" t="s">
        <v>34</v>
      </c>
    </row>
    <row r="30" spans="1:4" ht="18" customHeight="1" x14ac:dyDescent="0.2">
      <c r="A30" s="190"/>
      <c r="B30" s="199"/>
      <c r="C30" s="111" t="s">
        <v>35</v>
      </c>
      <c r="D30" s="112" t="s">
        <v>36</v>
      </c>
    </row>
    <row r="31" spans="1:4" ht="18" customHeight="1" x14ac:dyDescent="0.2">
      <c r="A31" s="190"/>
      <c r="B31" s="199"/>
      <c r="C31" s="111" t="s">
        <v>104</v>
      </c>
      <c r="D31" s="112" t="s">
        <v>37</v>
      </c>
    </row>
    <row r="32" spans="1:4" ht="18" customHeight="1" x14ac:dyDescent="0.2">
      <c r="A32" s="190"/>
      <c r="B32" s="199"/>
      <c r="C32" s="114" t="s">
        <v>105</v>
      </c>
      <c r="D32" s="115" t="s">
        <v>38</v>
      </c>
    </row>
    <row r="33" spans="1:4" ht="40.5" customHeight="1" x14ac:dyDescent="0.2">
      <c r="A33" s="190"/>
      <c r="B33" s="199"/>
      <c r="C33" s="116" t="s">
        <v>39</v>
      </c>
      <c r="D33" s="117" t="s">
        <v>40</v>
      </c>
    </row>
    <row r="34" spans="1:4" ht="52" x14ac:dyDescent="0.2">
      <c r="A34" s="190"/>
      <c r="B34" s="199"/>
      <c r="C34" s="176" t="s">
        <v>137</v>
      </c>
      <c r="D34" s="109" t="s">
        <v>158</v>
      </c>
    </row>
    <row r="35" spans="1:4" ht="65" x14ac:dyDescent="0.2">
      <c r="A35" s="190"/>
      <c r="B35" s="199"/>
      <c r="C35" s="177" t="s">
        <v>110</v>
      </c>
      <c r="D35" s="112" t="s">
        <v>187</v>
      </c>
    </row>
    <row r="36" spans="1:4" ht="39" x14ac:dyDescent="0.2">
      <c r="A36" s="190"/>
      <c r="B36" s="199"/>
      <c r="C36" s="178" t="s">
        <v>124</v>
      </c>
      <c r="D36" s="179" t="s">
        <v>159</v>
      </c>
    </row>
    <row r="37" spans="1:4" ht="52" x14ac:dyDescent="0.2">
      <c r="A37" s="190"/>
      <c r="B37" s="199"/>
      <c r="C37" s="178" t="s">
        <v>112</v>
      </c>
      <c r="D37" s="179" t="s">
        <v>160</v>
      </c>
    </row>
    <row r="38" spans="1:4" ht="52" x14ac:dyDescent="0.2">
      <c r="A38" s="190"/>
      <c r="B38" s="199"/>
      <c r="C38" s="178" t="s">
        <v>114</v>
      </c>
      <c r="D38" s="179" t="s">
        <v>161</v>
      </c>
    </row>
    <row r="39" spans="1:4" ht="39" x14ac:dyDescent="0.2">
      <c r="A39" s="190"/>
      <c r="B39" s="199"/>
      <c r="C39" s="178" t="s">
        <v>115</v>
      </c>
      <c r="D39" s="179" t="s">
        <v>156</v>
      </c>
    </row>
    <row r="40" spans="1:4" ht="39" x14ac:dyDescent="0.2">
      <c r="A40" s="191"/>
      <c r="B40" s="200"/>
      <c r="C40" s="180" t="s">
        <v>116</v>
      </c>
      <c r="D40" s="181" t="s">
        <v>157</v>
      </c>
    </row>
    <row r="41" spans="1:4" ht="30.25" customHeight="1" x14ac:dyDescent="0.2">
      <c r="A41" s="189" t="s">
        <v>47</v>
      </c>
      <c r="B41" s="192" t="s">
        <v>185</v>
      </c>
      <c r="C41" s="108" t="s">
        <v>23</v>
      </c>
      <c r="D41" s="109" t="s">
        <v>48</v>
      </c>
    </row>
    <row r="42" spans="1:4" ht="25" customHeight="1" x14ac:dyDescent="0.2">
      <c r="A42" s="190"/>
      <c r="B42" s="193"/>
      <c r="C42" s="111" t="s">
        <v>25</v>
      </c>
      <c r="D42" s="112" t="s">
        <v>49</v>
      </c>
    </row>
    <row r="43" spans="1:4" ht="25" customHeight="1" x14ac:dyDescent="0.2">
      <c r="A43" s="190"/>
      <c r="B43" s="193"/>
      <c r="C43" s="111" t="s">
        <v>27</v>
      </c>
      <c r="D43" s="112" t="s">
        <v>50</v>
      </c>
    </row>
    <row r="44" spans="1:4" ht="25" customHeight="1" x14ac:dyDescent="0.2">
      <c r="A44" s="190"/>
      <c r="B44" s="193"/>
      <c r="C44" s="111" t="s">
        <v>29</v>
      </c>
      <c r="D44" s="112" t="s">
        <v>45</v>
      </c>
    </row>
    <row r="45" spans="1:4" ht="25" customHeight="1" x14ac:dyDescent="0.2">
      <c r="A45" s="190"/>
      <c r="B45" s="193"/>
      <c r="C45" s="111" t="s">
        <v>31</v>
      </c>
      <c r="D45" s="112" t="s">
        <v>46</v>
      </c>
    </row>
    <row r="46" spans="1:4" ht="25" customHeight="1" x14ac:dyDescent="0.2">
      <c r="A46" s="190"/>
      <c r="B46" s="193"/>
      <c r="C46" s="111" t="s">
        <v>33</v>
      </c>
      <c r="D46" s="112" t="s">
        <v>34</v>
      </c>
    </row>
    <row r="47" spans="1:4" ht="25" customHeight="1" x14ac:dyDescent="0.2">
      <c r="A47" s="190"/>
      <c r="B47" s="193"/>
      <c r="C47" s="111" t="s">
        <v>35</v>
      </c>
      <c r="D47" s="112" t="s">
        <v>36</v>
      </c>
    </row>
    <row r="48" spans="1:4" ht="25" customHeight="1" x14ac:dyDescent="0.2">
      <c r="A48" s="190"/>
      <c r="B48" s="193"/>
      <c r="C48" s="111" t="s">
        <v>106</v>
      </c>
      <c r="D48" s="112" t="s">
        <v>37</v>
      </c>
    </row>
    <row r="49" spans="1:4" ht="25" customHeight="1" x14ac:dyDescent="0.2">
      <c r="A49" s="190"/>
      <c r="B49" s="193"/>
      <c r="C49" s="114" t="s">
        <v>107</v>
      </c>
      <c r="D49" s="115" t="s">
        <v>38</v>
      </c>
    </row>
    <row r="50" spans="1:4" ht="25" customHeight="1" x14ac:dyDescent="0.2">
      <c r="A50" s="190"/>
      <c r="B50" s="193"/>
      <c r="C50" s="116" t="s">
        <v>39</v>
      </c>
      <c r="D50" s="117" t="s">
        <v>51</v>
      </c>
    </row>
    <row r="51" spans="1:4" ht="65" x14ac:dyDescent="0.2">
      <c r="A51" s="190"/>
      <c r="B51" s="193"/>
      <c r="C51" s="182" t="s">
        <v>152</v>
      </c>
      <c r="D51" s="183" t="s">
        <v>163</v>
      </c>
    </row>
    <row r="52" spans="1:4" ht="39" x14ac:dyDescent="0.2">
      <c r="A52" s="190"/>
      <c r="B52" s="193"/>
      <c r="C52" s="178" t="s">
        <v>154</v>
      </c>
      <c r="D52" s="179" t="s">
        <v>162</v>
      </c>
    </row>
    <row r="53" spans="1:4" ht="39" x14ac:dyDescent="0.2">
      <c r="A53" s="190"/>
      <c r="B53" s="194"/>
      <c r="C53" s="180" t="s">
        <v>153</v>
      </c>
      <c r="D53" s="181" t="s">
        <v>164</v>
      </c>
    </row>
    <row r="54" spans="1:4" ht="30.25" customHeight="1" x14ac:dyDescent="0.2">
      <c r="A54" s="190"/>
      <c r="B54" s="192" t="s">
        <v>186</v>
      </c>
      <c r="C54" s="108" t="s">
        <v>23</v>
      </c>
      <c r="D54" s="109" t="s">
        <v>52</v>
      </c>
    </row>
    <row r="55" spans="1:4" ht="18" customHeight="1" x14ac:dyDescent="0.2">
      <c r="A55" s="190"/>
      <c r="B55" s="193"/>
      <c r="C55" s="111" t="s">
        <v>25</v>
      </c>
      <c r="D55" s="112" t="s">
        <v>49</v>
      </c>
    </row>
    <row r="56" spans="1:4" ht="18" customHeight="1" x14ac:dyDescent="0.2">
      <c r="A56" s="190"/>
      <c r="B56" s="193"/>
      <c r="C56" s="111" t="s">
        <v>27</v>
      </c>
      <c r="D56" s="112" t="s">
        <v>50</v>
      </c>
    </row>
    <row r="57" spans="1:4" ht="18" customHeight="1" x14ac:dyDescent="0.2">
      <c r="A57" s="190"/>
      <c r="B57" s="193"/>
      <c r="C57" s="111" t="s">
        <v>29</v>
      </c>
      <c r="D57" s="112" t="s">
        <v>45</v>
      </c>
    </row>
    <row r="58" spans="1:4" ht="18" customHeight="1" x14ac:dyDescent="0.2">
      <c r="A58" s="190"/>
      <c r="B58" s="193"/>
      <c r="C58" s="111" t="s">
        <v>102</v>
      </c>
      <c r="D58" s="112" t="s">
        <v>46</v>
      </c>
    </row>
    <row r="59" spans="1:4" ht="18" customHeight="1" x14ac:dyDescent="0.2">
      <c r="A59" s="190"/>
      <c r="B59" s="193"/>
      <c r="C59" s="111" t="s">
        <v>33</v>
      </c>
      <c r="D59" s="112" t="s">
        <v>34</v>
      </c>
    </row>
    <row r="60" spans="1:4" ht="18" customHeight="1" x14ac:dyDescent="0.2">
      <c r="A60" s="190"/>
      <c r="B60" s="193"/>
      <c r="C60" s="111" t="s">
        <v>35</v>
      </c>
      <c r="D60" s="112" t="s">
        <v>36</v>
      </c>
    </row>
    <row r="61" spans="1:4" ht="18" customHeight="1" x14ac:dyDescent="0.2">
      <c r="A61" s="190"/>
      <c r="B61" s="193"/>
      <c r="C61" s="111" t="s">
        <v>106</v>
      </c>
      <c r="D61" s="112" t="s">
        <v>37</v>
      </c>
    </row>
    <row r="62" spans="1:4" ht="18" customHeight="1" x14ac:dyDescent="0.2">
      <c r="A62" s="190"/>
      <c r="B62" s="193"/>
      <c r="C62" s="114" t="s">
        <v>107</v>
      </c>
      <c r="D62" s="115" t="s">
        <v>38</v>
      </c>
    </row>
    <row r="63" spans="1:4" ht="18" customHeight="1" thickBot="1" x14ac:dyDescent="0.25">
      <c r="A63" s="197"/>
      <c r="B63" s="203"/>
      <c r="C63" s="160" t="s">
        <v>39</v>
      </c>
      <c r="D63" s="161" t="s">
        <v>51</v>
      </c>
    </row>
  </sheetData>
  <mergeCells count="9">
    <mergeCell ref="A24:A40"/>
    <mergeCell ref="B41:B53"/>
    <mergeCell ref="A1:D1"/>
    <mergeCell ref="A4:A23"/>
    <mergeCell ref="A41:A63"/>
    <mergeCell ref="B4:B13"/>
    <mergeCell ref="B14:B23"/>
    <mergeCell ref="B54:B63"/>
    <mergeCell ref="B24:B40"/>
  </mergeCells>
  <phoneticPr fontId="28"/>
  <pageMargins left="0.66736111111111107" right="0.59027777777777779" top="0.70833333333333337" bottom="0.59027777777777779" header="0.35416666666666669" footer="0.39305555555555555"/>
  <pageSetup paperSize="9" scale="65" fitToHeight="99" orientation="portrait" r:id="rId1"/>
  <headerFooter alignWithMargins="0">
    <oddHeader>&amp;L別紙７</oddHeader>
  </headerFooter>
  <rowBreaks count="1" manualBreakCount="1">
    <brk id="4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U47"/>
  <sheetViews>
    <sheetView view="pageBreakPreview" zoomScaleNormal="87" zoomScaleSheetLayoutView="100" workbookViewId="0">
      <selection activeCell="B13" sqref="B13"/>
    </sheetView>
  </sheetViews>
  <sheetFormatPr defaultColWidth="9" defaultRowHeight="12" x14ac:dyDescent="0.2"/>
  <cols>
    <col min="1" max="1" width="6.1796875" style="4" customWidth="1"/>
    <col min="2" max="2" width="30.453125" style="4" customWidth="1"/>
    <col min="3" max="3" width="7.453125" style="5" customWidth="1"/>
    <col min="4" max="4" width="8.36328125" style="4" customWidth="1"/>
    <col min="5" max="6" width="10.6328125" style="4" customWidth="1"/>
    <col min="7" max="7" width="12.81640625" style="4" customWidth="1"/>
    <col min="8" max="8" width="10.6328125" style="4" customWidth="1"/>
    <col min="9" max="9" width="12" style="4" customWidth="1"/>
    <col min="10" max="14" width="10.6328125" style="4" customWidth="1"/>
    <col min="15" max="15" width="12.453125" style="4" customWidth="1"/>
    <col min="16" max="16" width="28.36328125" style="4" customWidth="1"/>
    <col min="17" max="16384" width="9" style="4"/>
  </cols>
  <sheetData>
    <row r="1" spans="1:21" ht="16.5" x14ac:dyDescent="0.25">
      <c r="A1" s="6" t="s">
        <v>180</v>
      </c>
      <c r="P1" s="99" t="s">
        <v>53</v>
      </c>
    </row>
    <row r="2" spans="1:21" ht="6.75" customHeight="1" x14ac:dyDescent="0.2">
      <c r="O2" s="68"/>
      <c r="P2" s="69"/>
    </row>
    <row r="3" spans="1:21" ht="20.149999999999999" customHeight="1" x14ac:dyDescent="0.2">
      <c r="B3" s="7" t="s">
        <v>54</v>
      </c>
      <c r="C3" s="207" t="s">
        <v>55</v>
      </c>
      <c r="D3" s="207"/>
      <c r="E3" s="207"/>
      <c r="F3" s="207"/>
      <c r="G3" s="8"/>
      <c r="H3" s="208" t="s">
        <v>56</v>
      </c>
      <c r="I3" s="208"/>
      <c r="J3" s="209" t="s">
        <v>57</v>
      </c>
      <c r="K3" s="209"/>
      <c r="L3" s="209"/>
      <c r="M3" s="209"/>
      <c r="N3" s="100"/>
      <c r="O3" s="9" t="s">
        <v>58</v>
      </c>
      <c r="P3" s="101" t="s">
        <v>59</v>
      </c>
    </row>
    <row r="4" spans="1:21" ht="20.149999999999999" customHeight="1" x14ac:dyDescent="0.2">
      <c r="B4" s="7" t="s">
        <v>60</v>
      </c>
      <c r="C4" s="209" t="s">
        <v>61</v>
      </c>
      <c r="D4" s="209"/>
      <c r="E4" s="209"/>
      <c r="F4" s="209"/>
      <c r="G4" s="8"/>
      <c r="H4" s="208" t="s">
        <v>62</v>
      </c>
      <c r="I4" s="208"/>
      <c r="J4" s="209" t="s">
        <v>63</v>
      </c>
      <c r="K4" s="209"/>
      <c r="L4" s="209"/>
      <c r="M4" s="209"/>
      <c r="N4" s="100"/>
      <c r="O4" s="68"/>
      <c r="P4" s="69"/>
    </row>
    <row r="5" spans="1:21" s="1" customFormat="1" ht="14" x14ac:dyDescent="0.2">
      <c r="C5" s="10"/>
      <c r="O5" s="72" t="s">
        <v>64</v>
      </c>
    </row>
    <row r="6" spans="1:21" s="1" customFormat="1" ht="36" x14ac:dyDescent="0.2">
      <c r="A6" s="204" t="s">
        <v>65</v>
      </c>
      <c r="B6" s="11" t="s">
        <v>23</v>
      </c>
      <c r="C6" s="12" t="s">
        <v>25</v>
      </c>
      <c r="D6" s="13" t="s">
        <v>27</v>
      </c>
      <c r="E6" s="14" t="s">
        <v>66</v>
      </c>
      <c r="F6" s="15" t="s">
        <v>67</v>
      </c>
      <c r="G6" s="16" t="s">
        <v>68</v>
      </c>
      <c r="H6" s="17" t="s">
        <v>35</v>
      </c>
      <c r="I6" s="73" t="s">
        <v>69</v>
      </c>
      <c r="J6" s="73" t="s">
        <v>70</v>
      </c>
      <c r="K6" s="73" t="s">
        <v>71</v>
      </c>
      <c r="L6" s="73" t="s">
        <v>72</v>
      </c>
      <c r="M6" s="73" t="s">
        <v>73</v>
      </c>
      <c r="N6" s="73" t="s">
        <v>74</v>
      </c>
      <c r="O6" s="74" t="str">
        <f>"合計
（令和"&amp;I6&amp;"～"&amp;N6&amp;"年度）"</f>
        <v>合計
（令和初年度～5年目年度）</v>
      </c>
      <c r="P6" s="75" t="s">
        <v>39</v>
      </c>
      <c r="Q6" s="98"/>
      <c r="R6" s="98"/>
      <c r="S6" s="98"/>
      <c r="T6" s="98"/>
      <c r="U6" s="98"/>
    </row>
    <row r="7" spans="1:21" ht="78.75" customHeight="1" x14ac:dyDescent="0.2">
      <c r="A7" s="210"/>
      <c r="B7" s="18" t="s">
        <v>75</v>
      </c>
      <c r="C7" s="19">
        <v>1</v>
      </c>
      <c r="D7" s="20" t="s">
        <v>76</v>
      </c>
      <c r="E7" s="21">
        <v>300000</v>
      </c>
      <c r="F7" s="22">
        <v>200000</v>
      </c>
      <c r="G7" s="23">
        <f t="shared" ref="G7:G16" si="0">$C7*F7</f>
        <v>200000</v>
      </c>
      <c r="H7" s="24">
        <f>(1-(F7/E7))</f>
        <v>0.33333333333333337</v>
      </c>
      <c r="I7" s="76">
        <v>44800</v>
      </c>
      <c r="J7" s="22">
        <v>44800</v>
      </c>
      <c r="K7" s="22">
        <v>44800</v>
      </c>
      <c r="L7" s="22">
        <v>44800</v>
      </c>
      <c r="M7" s="22">
        <v>44800</v>
      </c>
      <c r="N7" s="22">
        <v>44800</v>
      </c>
      <c r="O7" s="77">
        <f>SUM(I7:N7)</f>
        <v>268800</v>
      </c>
      <c r="P7" s="78"/>
      <c r="Q7" s="2"/>
      <c r="R7" s="2"/>
      <c r="S7" s="2"/>
      <c r="T7" s="2"/>
      <c r="U7" s="2"/>
    </row>
    <row r="8" spans="1:21" ht="37.5" customHeight="1" x14ac:dyDescent="0.2">
      <c r="A8" s="210"/>
      <c r="B8" s="25" t="s">
        <v>77</v>
      </c>
      <c r="C8" s="26">
        <v>1</v>
      </c>
      <c r="D8" s="20" t="s">
        <v>76</v>
      </c>
      <c r="E8" s="27">
        <v>120000</v>
      </c>
      <c r="F8" s="28">
        <v>80000</v>
      </c>
      <c r="G8" s="23">
        <f t="shared" si="0"/>
        <v>80000</v>
      </c>
      <c r="H8" s="24">
        <f t="shared" ref="H8:H16" si="1">(1-(F8/E8))</f>
        <v>0.33333333333333337</v>
      </c>
      <c r="I8" s="76">
        <v>17920</v>
      </c>
      <c r="J8" s="22">
        <v>17920</v>
      </c>
      <c r="K8" s="22">
        <v>17920</v>
      </c>
      <c r="L8" s="22">
        <v>17920</v>
      </c>
      <c r="M8" s="22">
        <v>17920</v>
      </c>
      <c r="N8" s="22">
        <v>17920</v>
      </c>
      <c r="O8" s="77">
        <f t="shared" ref="O8:O17" si="2">SUM(I8:N8)</f>
        <v>107520</v>
      </c>
      <c r="P8" s="78"/>
      <c r="Q8" s="2"/>
      <c r="R8" s="2"/>
      <c r="S8" s="2"/>
      <c r="T8" s="2"/>
      <c r="U8" s="2"/>
    </row>
    <row r="9" spans="1:21" ht="39.75" customHeight="1" x14ac:dyDescent="0.2">
      <c r="A9" s="210"/>
      <c r="B9" s="25" t="s">
        <v>78</v>
      </c>
      <c r="C9" s="26">
        <v>1</v>
      </c>
      <c r="D9" s="29" t="s">
        <v>79</v>
      </c>
      <c r="E9" s="27">
        <v>15000</v>
      </c>
      <c r="F9" s="28">
        <v>10000</v>
      </c>
      <c r="G9" s="23">
        <f t="shared" si="0"/>
        <v>10000</v>
      </c>
      <c r="H9" s="24">
        <f t="shared" si="1"/>
        <v>0.33333333333333337</v>
      </c>
      <c r="I9" s="76">
        <v>2240</v>
      </c>
      <c r="J9" s="22">
        <v>2240</v>
      </c>
      <c r="K9" s="22">
        <v>2240</v>
      </c>
      <c r="L9" s="22">
        <v>2240</v>
      </c>
      <c r="M9" s="22">
        <v>2240</v>
      </c>
      <c r="N9" s="22">
        <v>2240</v>
      </c>
      <c r="O9" s="77">
        <f t="shared" si="2"/>
        <v>13440</v>
      </c>
      <c r="P9" s="78"/>
      <c r="Q9" s="2"/>
      <c r="R9" s="2"/>
      <c r="S9" s="2"/>
      <c r="T9" s="2"/>
      <c r="U9" s="2"/>
    </row>
    <row r="10" spans="1:21" ht="32.25" customHeight="1" x14ac:dyDescent="0.2">
      <c r="A10" s="210"/>
      <c r="B10" s="25" t="s">
        <v>80</v>
      </c>
      <c r="C10" s="26">
        <v>1</v>
      </c>
      <c r="D10" s="29" t="s">
        <v>76</v>
      </c>
      <c r="E10" s="27">
        <v>56000</v>
      </c>
      <c r="F10" s="28">
        <v>42000</v>
      </c>
      <c r="G10" s="23">
        <f t="shared" si="0"/>
        <v>42000</v>
      </c>
      <c r="H10" s="24">
        <f t="shared" si="1"/>
        <v>0.25</v>
      </c>
      <c r="I10" s="76">
        <v>9408</v>
      </c>
      <c r="J10" s="22">
        <v>9408</v>
      </c>
      <c r="K10" s="22">
        <v>9408</v>
      </c>
      <c r="L10" s="22">
        <v>9408</v>
      </c>
      <c r="M10" s="22">
        <v>9408</v>
      </c>
      <c r="N10" s="22">
        <v>9408</v>
      </c>
      <c r="O10" s="77">
        <f t="shared" si="2"/>
        <v>56448</v>
      </c>
      <c r="P10" s="78"/>
      <c r="Q10" s="2"/>
      <c r="R10" s="2"/>
      <c r="S10" s="2"/>
      <c r="T10" s="2"/>
      <c r="U10" s="2"/>
    </row>
    <row r="11" spans="1:21" ht="26.25" customHeight="1" x14ac:dyDescent="0.2">
      <c r="A11" s="210"/>
      <c r="B11" s="25" t="s">
        <v>82</v>
      </c>
      <c r="C11" s="30">
        <v>1</v>
      </c>
      <c r="D11" s="31" t="s">
        <v>76</v>
      </c>
      <c r="E11" s="32">
        <v>100000</v>
      </c>
      <c r="F11" s="28">
        <v>60000</v>
      </c>
      <c r="G11" s="33">
        <f t="shared" si="0"/>
        <v>60000</v>
      </c>
      <c r="H11" s="24">
        <f t="shared" si="1"/>
        <v>0.4</v>
      </c>
      <c r="I11" s="79">
        <v>13440</v>
      </c>
      <c r="J11" s="80">
        <v>13440</v>
      </c>
      <c r="K11" s="80">
        <v>13440</v>
      </c>
      <c r="L11" s="80">
        <v>13440</v>
      </c>
      <c r="M11" s="80">
        <v>13440</v>
      </c>
      <c r="N11" s="80">
        <v>13440</v>
      </c>
      <c r="O11" s="81">
        <f t="shared" si="2"/>
        <v>80640</v>
      </c>
      <c r="P11" s="78"/>
      <c r="Q11" s="2"/>
      <c r="R11" s="2"/>
      <c r="S11" s="2"/>
      <c r="T11" s="2"/>
      <c r="U11" s="2"/>
    </row>
    <row r="12" spans="1:21" ht="33.75" customHeight="1" x14ac:dyDescent="0.2">
      <c r="A12" s="210"/>
      <c r="B12" s="25" t="s">
        <v>83</v>
      </c>
      <c r="C12" s="30">
        <v>1</v>
      </c>
      <c r="D12" s="31" t="s">
        <v>81</v>
      </c>
      <c r="E12" s="32">
        <v>2500</v>
      </c>
      <c r="F12" s="28">
        <v>1500</v>
      </c>
      <c r="G12" s="33">
        <f t="shared" si="0"/>
        <v>1500</v>
      </c>
      <c r="H12" s="24">
        <f t="shared" si="1"/>
        <v>0.4</v>
      </c>
      <c r="I12" s="79">
        <v>336</v>
      </c>
      <c r="J12" s="80">
        <v>336</v>
      </c>
      <c r="K12" s="80">
        <v>336</v>
      </c>
      <c r="L12" s="80">
        <v>336</v>
      </c>
      <c r="M12" s="80">
        <v>336</v>
      </c>
      <c r="N12" s="80">
        <v>336</v>
      </c>
      <c r="O12" s="81">
        <f t="shared" si="2"/>
        <v>2016</v>
      </c>
      <c r="P12" s="78"/>
      <c r="Q12" s="2"/>
      <c r="R12" s="2"/>
      <c r="S12" s="2"/>
      <c r="T12" s="2"/>
      <c r="U12" s="2"/>
    </row>
    <row r="13" spans="1:21" ht="52.5" customHeight="1" x14ac:dyDescent="0.2">
      <c r="A13" s="210"/>
      <c r="B13" s="25" t="s">
        <v>84</v>
      </c>
      <c r="C13" s="30">
        <v>1</v>
      </c>
      <c r="D13" s="31" t="s">
        <v>85</v>
      </c>
      <c r="E13" s="32">
        <v>500000</v>
      </c>
      <c r="F13" s="28">
        <v>370000</v>
      </c>
      <c r="G13" s="33">
        <f t="shared" si="0"/>
        <v>370000</v>
      </c>
      <c r="H13" s="24">
        <f t="shared" si="1"/>
        <v>0.26</v>
      </c>
      <c r="I13" s="79">
        <v>82880</v>
      </c>
      <c r="J13" s="80">
        <v>82880</v>
      </c>
      <c r="K13" s="80">
        <v>82880</v>
      </c>
      <c r="L13" s="80">
        <v>82880</v>
      </c>
      <c r="M13" s="80">
        <v>82880</v>
      </c>
      <c r="N13" s="80">
        <v>82880</v>
      </c>
      <c r="O13" s="81">
        <f t="shared" si="2"/>
        <v>497280</v>
      </c>
      <c r="P13" s="78"/>
      <c r="Q13" s="2"/>
      <c r="R13" s="2"/>
      <c r="S13" s="2"/>
      <c r="T13" s="2"/>
      <c r="U13" s="2"/>
    </row>
    <row r="14" spans="1:21" ht="45" customHeight="1" x14ac:dyDescent="0.2">
      <c r="A14" s="210"/>
      <c r="B14" s="25" t="s">
        <v>86</v>
      </c>
      <c r="C14" s="30">
        <v>1</v>
      </c>
      <c r="D14" s="31" t="s">
        <v>85</v>
      </c>
      <c r="E14" s="32">
        <v>450000</v>
      </c>
      <c r="F14" s="28">
        <v>300000</v>
      </c>
      <c r="G14" s="33">
        <f t="shared" si="0"/>
        <v>300000</v>
      </c>
      <c r="H14" s="24">
        <f t="shared" si="1"/>
        <v>0.33333333333333337</v>
      </c>
      <c r="I14" s="79">
        <v>67200</v>
      </c>
      <c r="J14" s="80">
        <v>67200</v>
      </c>
      <c r="K14" s="80">
        <v>67200</v>
      </c>
      <c r="L14" s="80">
        <v>67200</v>
      </c>
      <c r="M14" s="80">
        <v>67200</v>
      </c>
      <c r="N14" s="80">
        <v>67200</v>
      </c>
      <c r="O14" s="81">
        <f t="shared" si="2"/>
        <v>403200</v>
      </c>
      <c r="P14" s="78"/>
      <c r="Q14" s="2"/>
      <c r="R14" s="2"/>
      <c r="S14" s="2"/>
      <c r="T14" s="2"/>
      <c r="U14" s="2"/>
    </row>
    <row r="15" spans="1:21" ht="44.25" customHeight="1" x14ac:dyDescent="0.2">
      <c r="A15" s="210"/>
      <c r="B15" s="25" t="s">
        <v>87</v>
      </c>
      <c r="C15" s="30">
        <v>1</v>
      </c>
      <c r="D15" s="31" t="s">
        <v>85</v>
      </c>
      <c r="E15" s="32">
        <v>60000</v>
      </c>
      <c r="F15" s="28">
        <v>40000</v>
      </c>
      <c r="G15" s="33">
        <f t="shared" si="0"/>
        <v>40000</v>
      </c>
      <c r="H15" s="24">
        <f t="shared" si="1"/>
        <v>0.33333333333333337</v>
      </c>
      <c r="I15" s="79">
        <v>8960</v>
      </c>
      <c r="J15" s="80">
        <v>8960</v>
      </c>
      <c r="K15" s="80">
        <v>8960</v>
      </c>
      <c r="L15" s="80">
        <v>8960</v>
      </c>
      <c r="M15" s="80">
        <v>8960</v>
      </c>
      <c r="N15" s="80">
        <v>8960</v>
      </c>
      <c r="O15" s="81">
        <f t="shared" si="2"/>
        <v>53760</v>
      </c>
      <c r="P15" s="78"/>
      <c r="Q15" s="2"/>
      <c r="R15" s="2"/>
      <c r="S15" s="2"/>
      <c r="T15" s="2"/>
      <c r="U15" s="2"/>
    </row>
    <row r="16" spans="1:21" ht="15" customHeight="1" x14ac:dyDescent="0.2">
      <c r="A16" s="210"/>
      <c r="B16" s="25" t="s">
        <v>88</v>
      </c>
      <c r="C16" s="30">
        <v>1</v>
      </c>
      <c r="D16" s="31" t="s">
        <v>85</v>
      </c>
      <c r="E16" s="32">
        <v>1000000</v>
      </c>
      <c r="F16" s="28">
        <v>750000</v>
      </c>
      <c r="G16" s="33">
        <f t="shared" si="0"/>
        <v>750000</v>
      </c>
      <c r="H16" s="24">
        <f t="shared" si="1"/>
        <v>0.25</v>
      </c>
      <c r="I16" s="79">
        <v>168000</v>
      </c>
      <c r="J16" s="80">
        <v>168000</v>
      </c>
      <c r="K16" s="80">
        <v>168000</v>
      </c>
      <c r="L16" s="80">
        <v>168000</v>
      </c>
      <c r="M16" s="80">
        <v>168000</v>
      </c>
      <c r="N16" s="80">
        <v>168000</v>
      </c>
      <c r="O16" s="81">
        <f t="shared" si="2"/>
        <v>1008000</v>
      </c>
      <c r="P16" s="78"/>
      <c r="Q16" s="2"/>
      <c r="R16" s="2"/>
      <c r="S16" s="2"/>
      <c r="T16" s="2"/>
      <c r="U16" s="2"/>
    </row>
    <row r="17" spans="1:21" ht="15" customHeight="1" x14ac:dyDescent="0.2">
      <c r="A17" s="210"/>
      <c r="B17" s="34" t="s">
        <v>89</v>
      </c>
      <c r="C17" s="35"/>
      <c r="D17" s="36"/>
      <c r="E17" s="37"/>
      <c r="F17" s="38"/>
      <c r="G17" s="39">
        <f>SUM(G7:G16)</f>
        <v>1853500</v>
      </c>
      <c r="H17" s="40"/>
      <c r="I17" s="82">
        <f>SUM(I7:I16)</f>
        <v>415184</v>
      </c>
      <c r="J17" s="83">
        <f>SUM(J7:J16)</f>
        <v>415184</v>
      </c>
      <c r="K17" s="83">
        <f>SUM(K7:K16)</f>
        <v>415184</v>
      </c>
      <c r="L17" s="83">
        <f>SUM(L7:L16)</f>
        <v>415184</v>
      </c>
      <c r="M17" s="83">
        <f>SUM(M7:M16)</f>
        <v>415184</v>
      </c>
      <c r="N17" s="83">
        <f>SUM(N7:N16)</f>
        <v>415184</v>
      </c>
      <c r="O17" s="84">
        <f t="shared" si="2"/>
        <v>2491104</v>
      </c>
      <c r="P17" s="85"/>
      <c r="Q17" s="2"/>
      <c r="R17" s="2"/>
      <c r="S17" s="2"/>
      <c r="T17" s="2"/>
      <c r="U17" s="2"/>
    </row>
    <row r="18" spans="1:21" ht="15" customHeight="1" x14ac:dyDescent="0.2">
      <c r="A18" s="41"/>
      <c r="B18" s="42"/>
      <c r="C18" s="43"/>
      <c r="D18" s="44"/>
      <c r="E18" s="45"/>
      <c r="F18" s="46"/>
      <c r="G18" s="47"/>
      <c r="H18" s="48"/>
      <c r="I18" s="46"/>
      <c r="J18" s="86"/>
      <c r="K18" s="86"/>
      <c r="L18" s="86"/>
      <c r="M18" s="86"/>
      <c r="N18" s="86"/>
      <c r="O18" s="87"/>
      <c r="P18" s="88"/>
      <c r="Q18" s="2"/>
      <c r="R18" s="2"/>
      <c r="S18" s="2"/>
      <c r="T18" s="2"/>
      <c r="U18" s="2"/>
    </row>
    <row r="19" spans="1:21" s="2" customFormat="1" ht="36" x14ac:dyDescent="0.2">
      <c r="A19" s="204" t="s">
        <v>7</v>
      </c>
      <c r="B19" s="11" t="s">
        <v>23</v>
      </c>
      <c r="C19" s="12" t="s">
        <v>25</v>
      </c>
      <c r="D19" s="49" t="s">
        <v>27</v>
      </c>
      <c r="E19" s="50" t="s">
        <v>90</v>
      </c>
      <c r="F19" s="51" t="s">
        <v>91</v>
      </c>
      <c r="G19" s="52" t="s">
        <v>92</v>
      </c>
      <c r="H19" s="53" t="s">
        <v>93</v>
      </c>
      <c r="I19" s="73" t="s">
        <v>69</v>
      </c>
      <c r="J19" s="73" t="s">
        <v>70</v>
      </c>
      <c r="K19" s="73" t="s">
        <v>71</v>
      </c>
      <c r="L19" s="73" t="s">
        <v>72</v>
      </c>
      <c r="M19" s="73" t="s">
        <v>73</v>
      </c>
      <c r="N19" s="73" t="s">
        <v>74</v>
      </c>
      <c r="O19" s="74" t="str">
        <f>"合計
（令和"&amp;I19&amp;"～"&amp;N19&amp;"年度）"</f>
        <v>合計
（令和初年度～5年目年度）</v>
      </c>
      <c r="P19" s="75" t="s">
        <v>39</v>
      </c>
    </row>
    <row r="20" spans="1:21" s="2" customFormat="1" ht="15" customHeight="1" x14ac:dyDescent="0.2">
      <c r="A20" s="205"/>
      <c r="B20" s="29" t="s">
        <v>137</v>
      </c>
      <c r="C20" s="30">
        <v>20</v>
      </c>
      <c r="D20" s="31" t="s">
        <v>94</v>
      </c>
      <c r="E20" s="32">
        <v>60000</v>
      </c>
      <c r="F20" s="22">
        <v>60000</v>
      </c>
      <c r="G20" s="54">
        <f t="shared" ref="G20:G28" si="3">$C20*F20</f>
        <v>1200000</v>
      </c>
      <c r="H20" s="24">
        <f t="shared" ref="H20:H28" si="4">(1-(F20/E20))</f>
        <v>0</v>
      </c>
      <c r="I20" s="76">
        <v>1200000</v>
      </c>
      <c r="J20" s="22"/>
      <c r="K20" s="22"/>
      <c r="L20" s="22"/>
      <c r="M20" s="22"/>
      <c r="N20" s="22"/>
      <c r="O20" s="77">
        <f>SUM(I20:N20)</f>
        <v>1200000</v>
      </c>
      <c r="P20" s="78" t="s">
        <v>177</v>
      </c>
    </row>
    <row r="21" spans="1:21" s="2" customFormat="1" ht="15" customHeight="1" x14ac:dyDescent="0.2">
      <c r="A21" s="205"/>
      <c r="B21" s="25" t="s">
        <v>110</v>
      </c>
      <c r="C21" s="30">
        <v>80</v>
      </c>
      <c r="D21" s="31" t="s">
        <v>94</v>
      </c>
      <c r="E21" s="32">
        <v>50000</v>
      </c>
      <c r="F21" s="22">
        <v>50000</v>
      </c>
      <c r="G21" s="54">
        <f t="shared" si="3"/>
        <v>4000000</v>
      </c>
      <c r="H21" s="24">
        <f t="shared" si="4"/>
        <v>0</v>
      </c>
      <c r="I21" s="76">
        <v>4000000</v>
      </c>
      <c r="J21" s="22"/>
      <c r="K21" s="22"/>
      <c r="L21" s="22"/>
      <c r="M21" s="22"/>
      <c r="N21" s="22"/>
      <c r="O21" s="77">
        <f t="shared" ref="O21:O29" si="5">SUM(I21:N21)</f>
        <v>4000000</v>
      </c>
      <c r="P21" s="78" t="s">
        <v>177</v>
      </c>
    </row>
    <row r="22" spans="1:21" s="2" customFormat="1" ht="15" customHeight="1" x14ac:dyDescent="0.2">
      <c r="A22" s="205"/>
      <c r="B22" s="25" t="s">
        <v>124</v>
      </c>
      <c r="C22" s="30">
        <v>40</v>
      </c>
      <c r="D22" s="31" t="s">
        <v>94</v>
      </c>
      <c r="E22" s="32">
        <v>50000</v>
      </c>
      <c r="F22" s="22">
        <v>50000</v>
      </c>
      <c r="G22" s="54">
        <f t="shared" si="3"/>
        <v>2000000</v>
      </c>
      <c r="H22" s="24">
        <f t="shared" si="4"/>
        <v>0</v>
      </c>
      <c r="I22" s="76">
        <v>2000000</v>
      </c>
      <c r="J22" s="22"/>
      <c r="K22" s="22"/>
      <c r="L22" s="22"/>
      <c r="M22" s="22"/>
      <c r="N22" s="22"/>
      <c r="O22" s="77">
        <f t="shared" si="5"/>
        <v>2000000</v>
      </c>
      <c r="P22" s="78" t="s">
        <v>177</v>
      </c>
    </row>
    <row r="23" spans="1:21" s="2" customFormat="1" ht="15" customHeight="1" x14ac:dyDescent="0.2">
      <c r="A23" s="205"/>
      <c r="B23" s="25" t="s">
        <v>112</v>
      </c>
      <c r="C23" s="30">
        <v>1</v>
      </c>
      <c r="D23" s="31" t="s">
        <v>171</v>
      </c>
      <c r="E23" s="32">
        <v>3600000</v>
      </c>
      <c r="F23" s="22">
        <v>3600000</v>
      </c>
      <c r="G23" s="54">
        <f t="shared" si="3"/>
        <v>3600000</v>
      </c>
      <c r="H23" s="24">
        <f t="shared" si="4"/>
        <v>0</v>
      </c>
      <c r="I23" s="76">
        <v>3600000</v>
      </c>
      <c r="J23" s="22"/>
      <c r="K23" s="22"/>
      <c r="L23" s="22"/>
      <c r="M23" s="22"/>
      <c r="N23" s="22"/>
      <c r="O23" s="77">
        <f t="shared" si="5"/>
        <v>3600000</v>
      </c>
      <c r="P23" s="78" t="s">
        <v>177</v>
      </c>
    </row>
    <row r="24" spans="1:21" s="2" customFormat="1" ht="15" customHeight="1" x14ac:dyDescent="0.2">
      <c r="A24" s="205"/>
      <c r="B24" s="25" t="s">
        <v>172</v>
      </c>
      <c r="C24" s="30">
        <v>45</v>
      </c>
      <c r="D24" s="31" t="s">
        <v>174</v>
      </c>
      <c r="E24" s="32">
        <v>60000</v>
      </c>
      <c r="F24" s="22">
        <v>60000</v>
      </c>
      <c r="G24" s="54">
        <f t="shared" si="3"/>
        <v>2700000</v>
      </c>
      <c r="H24" s="24">
        <f t="shared" si="4"/>
        <v>0</v>
      </c>
      <c r="I24" s="76">
        <v>2700000</v>
      </c>
      <c r="J24" s="22"/>
      <c r="K24" s="22"/>
      <c r="L24" s="22"/>
      <c r="M24" s="22"/>
      <c r="N24" s="22"/>
      <c r="O24" s="77">
        <f t="shared" si="5"/>
        <v>2700000</v>
      </c>
      <c r="P24" s="78" t="s">
        <v>177</v>
      </c>
    </row>
    <row r="25" spans="1:21" s="2" customFormat="1" ht="15" customHeight="1" x14ac:dyDescent="0.2">
      <c r="A25" s="205"/>
      <c r="B25" s="25" t="s">
        <v>141</v>
      </c>
      <c r="C25" s="30">
        <v>5</v>
      </c>
      <c r="D25" s="31" t="s">
        <v>94</v>
      </c>
      <c r="E25" s="32">
        <v>50000</v>
      </c>
      <c r="F25" s="22">
        <v>50000</v>
      </c>
      <c r="G25" s="54">
        <f t="shared" si="3"/>
        <v>250000</v>
      </c>
      <c r="H25" s="24">
        <f t="shared" si="4"/>
        <v>0</v>
      </c>
      <c r="I25" s="76">
        <v>250000</v>
      </c>
      <c r="J25" s="22"/>
      <c r="K25" s="22"/>
      <c r="L25" s="22"/>
      <c r="M25" s="22"/>
      <c r="N25" s="22"/>
      <c r="O25" s="77">
        <f t="shared" si="5"/>
        <v>250000</v>
      </c>
      <c r="P25" s="78" t="s">
        <v>177</v>
      </c>
    </row>
    <row r="26" spans="1:21" s="2" customFormat="1" ht="15" customHeight="1" x14ac:dyDescent="0.2">
      <c r="A26" s="205"/>
      <c r="B26" s="25" t="s">
        <v>115</v>
      </c>
      <c r="C26" s="30">
        <v>2</v>
      </c>
      <c r="D26" s="31" t="s">
        <v>94</v>
      </c>
      <c r="E26" s="32">
        <v>60000</v>
      </c>
      <c r="F26" s="22">
        <v>60000</v>
      </c>
      <c r="G26" s="54">
        <f t="shared" si="3"/>
        <v>120000</v>
      </c>
      <c r="H26" s="24">
        <f t="shared" si="4"/>
        <v>0</v>
      </c>
      <c r="I26" s="76">
        <v>120000</v>
      </c>
      <c r="J26" s="22"/>
      <c r="K26" s="22"/>
      <c r="L26" s="22"/>
      <c r="M26" s="22"/>
      <c r="N26" s="22"/>
      <c r="O26" s="77">
        <f t="shared" si="5"/>
        <v>120000</v>
      </c>
      <c r="P26" s="78" t="s">
        <v>177</v>
      </c>
    </row>
    <row r="27" spans="1:21" s="2" customFormat="1" ht="15" customHeight="1" x14ac:dyDescent="0.2">
      <c r="A27" s="205"/>
      <c r="B27" s="25" t="s">
        <v>155</v>
      </c>
      <c r="C27" s="30">
        <v>25</v>
      </c>
      <c r="D27" s="31" t="s">
        <v>94</v>
      </c>
      <c r="E27" s="32">
        <v>60000</v>
      </c>
      <c r="F27" s="22">
        <v>60000</v>
      </c>
      <c r="G27" s="54">
        <f>$C27*F27</f>
        <v>1500000</v>
      </c>
      <c r="H27" s="24">
        <f>(1-(F27/E27))</f>
        <v>0</v>
      </c>
      <c r="I27" s="76">
        <v>1500000</v>
      </c>
      <c r="J27" s="22"/>
      <c r="K27" s="22"/>
      <c r="L27" s="22"/>
      <c r="M27" s="22"/>
      <c r="N27" s="22"/>
      <c r="O27" s="77">
        <f>SUM(I27:N27)</f>
        <v>1500000</v>
      </c>
      <c r="P27" s="78" t="s">
        <v>177</v>
      </c>
    </row>
    <row r="28" spans="1:21" s="2" customFormat="1" ht="15" customHeight="1" x14ac:dyDescent="0.2">
      <c r="A28" s="205"/>
      <c r="B28" s="25" t="s">
        <v>175</v>
      </c>
      <c r="C28" s="30">
        <v>1</v>
      </c>
      <c r="D28" s="31" t="s">
        <v>171</v>
      </c>
      <c r="E28" s="32">
        <v>500000</v>
      </c>
      <c r="F28" s="22">
        <v>500000</v>
      </c>
      <c r="G28" s="54">
        <f t="shared" si="3"/>
        <v>500000</v>
      </c>
      <c r="H28" s="24">
        <f t="shared" si="4"/>
        <v>0</v>
      </c>
      <c r="I28" s="76">
        <v>500000</v>
      </c>
      <c r="J28" s="22"/>
      <c r="K28" s="22"/>
      <c r="L28" s="22"/>
      <c r="M28" s="22"/>
      <c r="N28" s="22"/>
      <c r="O28" s="77">
        <f t="shared" si="5"/>
        <v>500000</v>
      </c>
      <c r="P28" s="78"/>
    </row>
    <row r="29" spans="1:21" s="3" customFormat="1" ht="15" customHeight="1" x14ac:dyDescent="0.2">
      <c r="A29" s="205"/>
      <c r="B29" s="34" t="s">
        <v>89</v>
      </c>
      <c r="C29" s="35"/>
      <c r="D29" s="36"/>
      <c r="E29" s="37"/>
      <c r="F29" s="38"/>
      <c r="G29" s="39">
        <f>SUM(G20:G28)</f>
        <v>15870000</v>
      </c>
      <c r="H29" s="55"/>
      <c r="I29" s="82">
        <f t="shared" ref="I29:N29" si="6">SUM(I20:I28)</f>
        <v>15870000</v>
      </c>
      <c r="J29" s="83">
        <f t="shared" si="6"/>
        <v>0</v>
      </c>
      <c r="K29" s="83">
        <f t="shared" si="6"/>
        <v>0</v>
      </c>
      <c r="L29" s="83">
        <f t="shared" si="6"/>
        <v>0</v>
      </c>
      <c r="M29" s="83">
        <f t="shared" si="6"/>
        <v>0</v>
      </c>
      <c r="N29" s="83">
        <f t="shared" si="6"/>
        <v>0</v>
      </c>
      <c r="O29" s="84">
        <f t="shared" si="5"/>
        <v>15870000</v>
      </c>
      <c r="P29" s="85"/>
      <c r="Q29" s="2"/>
      <c r="R29" s="2"/>
      <c r="S29" s="2"/>
      <c r="T29" s="2"/>
      <c r="U29" s="2"/>
    </row>
    <row r="30" spans="1:21" ht="15" customHeight="1" x14ac:dyDescent="0.2">
      <c r="A30" s="41"/>
      <c r="B30" s="42"/>
      <c r="C30" s="43"/>
      <c r="D30" s="44"/>
      <c r="E30" s="45"/>
      <c r="F30" s="46"/>
      <c r="G30" s="47"/>
      <c r="H30" s="48"/>
      <c r="I30" s="46"/>
      <c r="J30" s="86"/>
      <c r="K30" s="86"/>
      <c r="L30" s="86"/>
      <c r="M30" s="86"/>
      <c r="N30" s="86"/>
      <c r="O30" s="87"/>
      <c r="P30" s="88"/>
      <c r="Q30" s="2"/>
      <c r="R30" s="2"/>
      <c r="S30" s="2"/>
      <c r="T30" s="2"/>
      <c r="U30" s="2"/>
    </row>
    <row r="31" spans="1:21" s="2" customFormat="1" ht="36" x14ac:dyDescent="0.2">
      <c r="A31" s="204" t="s">
        <v>47</v>
      </c>
      <c r="B31" s="11" t="s">
        <v>23</v>
      </c>
      <c r="C31" s="56" t="s">
        <v>95</v>
      </c>
      <c r="D31" s="49" t="s">
        <v>27</v>
      </c>
      <c r="E31" s="50" t="s">
        <v>96</v>
      </c>
      <c r="F31" s="51" t="s">
        <v>97</v>
      </c>
      <c r="G31" s="52" t="s">
        <v>98</v>
      </c>
      <c r="H31" s="53" t="s">
        <v>35</v>
      </c>
      <c r="I31" s="73" t="s">
        <v>69</v>
      </c>
      <c r="J31" s="73" t="s">
        <v>70</v>
      </c>
      <c r="K31" s="73" t="s">
        <v>71</v>
      </c>
      <c r="L31" s="73" t="s">
        <v>72</v>
      </c>
      <c r="M31" s="73" t="s">
        <v>73</v>
      </c>
      <c r="N31" s="73" t="s">
        <v>74</v>
      </c>
      <c r="O31" s="74" t="str">
        <f>"合計
（令和"&amp;I31&amp;"～"&amp;N31&amp;"年度）"</f>
        <v>合計
（令和初年度～5年目年度）</v>
      </c>
      <c r="P31" s="75" t="s">
        <v>39</v>
      </c>
    </row>
    <row r="32" spans="1:21" s="2" customFormat="1" ht="15" customHeight="1" x14ac:dyDescent="0.2">
      <c r="A32" s="205"/>
      <c r="B32" s="29" t="s">
        <v>165</v>
      </c>
      <c r="C32" s="30"/>
      <c r="D32" s="57"/>
      <c r="E32" s="27"/>
      <c r="F32" s="28"/>
      <c r="G32" s="33">
        <f t="shared" ref="G32:G43" si="7">$C32*F32</f>
        <v>0</v>
      </c>
      <c r="H32" s="24" t="e">
        <f t="shared" ref="H32:H43" si="8">(1-(F32/E32))</f>
        <v>#DIV/0!</v>
      </c>
      <c r="I32" s="79">
        <v>30000</v>
      </c>
      <c r="J32" s="79">
        <v>30000</v>
      </c>
      <c r="K32" s="79">
        <v>30000</v>
      </c>
      <c r="L32" s="79">
        <v>30000</v>
      </c>
      <c r="M32" s="22">
        <v>30000</v>
      </c>
      <c r="N32" s="22">
        <v>30000</v>
      </c>
      <c r="O32" s="77">
        <f>SUM(I32:N32)</f>
        <v>180000</v>
      </c>
      <c r="P32" s="78"/>
    </row>
    <row r="33" spans="1:21" s="2" customFormat="1" ht="15" customHeight="1" x14ac:dyDescent="0.2">
      <c r="A33" s="205"/>
      <c r="B33" s="25" t="s">
        <v>166</v>
      </c>
      <c r="C33" s="30"/>
      <c r="D33" s="57"/>
      <c r="E33" s="27"/>
      <c r="F33" s="28"/>
      <c r="G33" s="33">
        <f t="shared" si="7"/>
        <v>0</v>
      </c>
      <c r="H33" s="24" t="e">
        <f t="shared" si="8"/>
        <v>#DIV/0!</v>
      </c>
      <c r="I33" s="79">
        <v>5000</v>
      </c>
      <c r="J33" s="79">
        <v>5000</v>
      </c>
      <c r="K33" s="79">
        <v>5000</v>
      </c>
      <c r="L33" s="79">
        <v>5000</v>
      </c>
      <c r="M33" s="22">
        <v>5000</v>
      </c>
      <c r="N33" s="22">
        <v>5000</v>
      </c>
      <c r="O33" s="77">
        <f t="shared" ref="O33:O44" si="9">SUM(I33:N33)</f>
        <v>30000</v>
      </c>
      <c r="P33" s="78"/>
    </row>
    <row r="34" spans="1:21" s="2" customFormat="1" ht="15" customHeight="1" x14ac:dyDescent="0.2">
      <c r="A34" s="205"/>
      <c r="B34" s="25" t="s">
        <v>170</v>
      </c>
      <c r="C34" s="30"/>
      <c r="D34" s="57"/>
      <c r="E34" s="27"/>
      <c r="F34" s="28"/>
      <c r="G34" s="33">
        <f t="shared" si="7"/>
        <v>0</v>
      </c>
      <c r="H34" s="24" t="e">
        <f t="shared" si="8"/>
        <v>#DIV/0!</v>
      </c>
      <c r="I34" s="79">
        <v>1000</v>
      </c>
      <c r="J34" s="22">
        <v>1000</v>
      </c>
      <c r="K34" s="22">
        <v>1000</v>
      </c>
      <c r="L34" s="22">
        <v>1000</v>
      </c>
      <c r="M34" s="22">
        <v>1000</v>
      </c>
      <c r="N34" s="22">
        <v>1000</v>
      </c>
      <c r="O34" s="77">
        <f t="shared" si="9"/>
        <v>6000</v>
      </c>
      <c r="P34" s="78"/>
    </row>
    <row r="35" spans="1:21" s="2" customFormat="1" ht="15" customHeight="1" x14ac:dyDescent="0.2">
      <c r="A35" s="205"/>
      <c r="B35" s="29" t="s">
        <v>167</v>
      </c>
      <c r="C35" s="30"/>
      <c r="D35" s="57"/>
      <c r="E35" s="27"/>
      <c r="F35" s="28"/>
      <c r="G35" s="33">
        <f t="shared" si="7"/>
        <v>0</v>
      </c>
      <c r="H35" s="24" t="e">
        <f t="shared" si="8"/>
        <v>#DIV/0!</v>
      </c>
      <c r="I35" s="79">
        <v>5000</v>
      </c>
      <c r="J35" s="22">
        <v>5000</v>
      </c>
      <c r="K35" s="22">
        <v>5000</v>
      </c>
      <c r="L35" s="22">
        <v>5000</v>
      </c>
      <c r="M35" s="22">
        <v>5000</v>
      </c>
      <c r="N35" s="22">
        <v>5000</v>
      </c>
      <c r="O35" s="77">
        <f t="shared" si="9"/>
        <v>30000</v>
      </c>
      <c r="P35" s="78"/>
    </row>
    <row r="36" spans="1:21" s="2" customFormat="1" ht="15" customHeight="1" x14ac:dyDescent="0.2">
      <c r="A36" s="205"/>
      <c r="B36" s="29" t="s">
        <v>125</v>
      </c>
      <c r="C36" s="30"/>
      <c r="D36" s="57"/>
      <c r="E36" s="27"/>
      <c r="F36" s="28"/>
      <c r="G36" s="33">
        <f t="shared" si="7"/>
        <v>0</v>
      </c>
      <c r="H36" s="24" t="e">
        <f t="shared" si="8"/>
        <v>#DIV/0!</v>
      </c>
      <c r="I36" s="79">
        <v>50000</v>
      </c>
      <c r="J36" s="79">
        <v>50000</v>
      </c>
      <c r="K36" s="79">
        <v>50000</v>
      </c>
      <c r="L36" s="79">
        <v>50000</v>
      </c>
      <c r="M36" s="22">
        <v>50000</v>
      </c>
      <c r="N36" s="22">
        <v>50000</v>
      </c>
      <c r="O36" s="77">
        <f t="shared" si="9"/>
        <v>300000</v>
      </c>
      <c r="P36" s="78"/>
    </row>
    <row r="37" spans="1:21" s="2" customFormat="1" ht="15" customHeight="1" x14ac:dyDescent="0.2">
      <c r="A37" s="205"/>
      <c r="B37" s="29" t="s">
        <v>168</v>
      </c>
      <c r="C37" s="30"/>
      <c r="D37" s="57"/>
      <c r="E37" s="27"/>
      <c r="F37" s="28"/>
      <c r="G37" s="33">
        <f t="shared" si="7"/>
        <v>0</v>
      </c>
      <c r="H37" s="24" t="e">
        <f t="shared" si="8"/>
        <v>#DIV/0!</v>
      </c>
      <c r="I37" s="79">
        <v>15000</v>
      </c>
      <c r="J37" s="79">
        <v>15000</v>
      </c>
      <c r="K37" s="79">
        <v>15000</v>
      </c>
      <c r="L37" s="79">
        <v>15000</v>
      </c>
      <c r="M37" s="22">
        <v>15000</v>
      </c>
      <c r="N37" s="22">
        <v>15000</v>
      </c>
      <c r="O37" s="77">
        <f t="shared" si="9"/>
        <v>90000</v>
      </c>
      <c r="P37" s="78"/>
    </row>
    <row r="38" spans="1:21" s="2" customFormat="1" ht="36.75" customHeight="1" x14ac:dyDescent="0.2">
      <c r="A38" s="205"/>
      <c r="B38" s="25" t="s">
        <v>169</v>
      </c>
      <c r="C38" s="30"/>
      <c r="D38" s="57"/>
      <c r="E38" s="27"/>
      <c r="F38" s="28"/>
      <c r="G38" s="33">
        <f t="shared" si="7"/>
        <v>0</v>
      </c>
      <c r="H38" s="24" t="e">
        <f t="shared" si="8"/>
        <v>#DIV/0!</v>
      </c>
      <c r="I38" s="79">
        <v>250000</v>
      </c>
      <c r="J38" s="22">
        <v>250000</v>
      </c>
      <c r="K38" s="22">
        <v>250000</v>
      </c>
      <c r="L38" s="22">
        <v>250000</v>
      </c>
      <c r="M38" s="22">
        <v>250000</v>
      </c>
      <c r="N38" s="22">
        <v>250000</v>
      </c>
      <c r="O38" s="77">
        <f t="shared" si="9"/>
        <v>1500000</v>
      </c>
      <c r="P38" s="78"/>
    </row>
    <row r="39" spans="1:21" s="2" customFormat="1" ht="15" customHeight="1" x14ac:dyDescent="0.2">
      <c r="A39" s="205"/>
      <c r="B39" s="29"/>
      <c r="C39" s="30"/>
      <c r="D39" s="57"/>
      <c r="E39" s="27"/>
      <c r="F39" s="28"/>
      <c r="G39" s="33">
        <f t="shared" si="7"/>
        <v>0</v>
      </c>
      <c r="H39" s="24" t="e">
        <f t="shared" si="8"/>
        <v>#DIV/0!</v>
      </c>
      <c r="I39" s="79">
        <v>0</v>
      </c>
      <c r="J39" s="22">
        <v>0</v>
      </c>
      <c r="K39" s="22">
        <v>0</v>
      </c>
      <c r="L39" s="22">
        <v>0</v>
      </c>
      <c r="M39" s="22">
        <v>0</v>
      </c>
      <c r="N39" s="22">
        <v>0</v>
      </c>
      <c r="O39" s="77">
        <f t="shared" si="9"/>
        <v>0</v>
      </c>
      <c r="P39" s="78"/>
    </row>
    <row r="40" spans="1:21" s="2" customFormat="1" ht="15" customHeight="1" x14ac:dyDescent="0.2">
      <c r="A40" s="205"/>
      <c r="B40" s="29"/>
      <c r="C40" s="30"/>
      <c r="D40" s="57"/>
      <c r="E40" s="27"/>
      <c r="F40" s="28"/>
      <c r="G40" s="33">
        <f t="shared" si="7"/>
        <v>0</v>
      </c>
      <c r="H40" s="24" t="e">
        <f t="shared" si="8"/>
        <v>#DIV/0!</v>
      </c>
      <c r="I40" s="79"/>
      <c r="J40" s="22"/>
      <c r="K40" s="22"/>
      <c r="L40" s="22"/>
      <c r="M40" s="22"/>
      <c r="N40" s="22"/>
      <c r="O40" s="77">
        <f t="shared" si="9"/>
        <v>0</v>
      </c>
      <c r="P40" s="78"/>
    </row>
    <row r="41" spans="1:21" ht="15" customHeight="1" x14ac:dyDescent="0.2">
      <c r="A41" s="205"/>
      <c r="B41" s="29"/>
      <c r="C41" s="58"/>
      <c r="D41" s="57"/>
      <c r="E41" s="27"/>
      <c r="F41" s="28"/>
      <c r="G41" s="33">
        <f t="shared" si="7"/>
        <v>0</v>
      </c>
      <c r="H41" s="24" t="e">
        <f t="shared" si="8"/>
        <v>#DIV/0!</v>
      </c>
      <c r="I41" s="79"/>
      <c r="J41" s="22"/>
      <c r="K41" s="22"/>
      <c r="L41" s="22"/>
      <c r="M41" s="22"/>
      <c r="N41" s="22"/>
      <c r="O41" s="77">
        <f t="shared" si="9"/>
        <v>0</v>
      </c>
      <c r="P41" s="89"/>
      <c r="Q41" s="2"/>
      <c r="R41" s="2"/>
      <c r="S41" s="2"/>
      <c r="T41" s="2"/>
      <c r="U41" s="2"/>
    </row>
    <row r="42" spans="1:21" ht="15" customHeight="1" x14ac:dyDescent="0.2">
      <c r="A42" s="205"/>
      <c r="B42" s="29"/>
      <c r="C42" s="58"/>
      <c r="D42" s="57"/>
      <c r="E42" s="27"/>
      <c r="F42" s="28"/>
      <c r="G42" s="33">
        <f t="shared" si="7"/>
        <v>0</v>
      </c>
      <c r="H42" s="24" t="e">
        <f t="shared" si="8"/>
        <v>#DIV/0!</v>
      </c>
      <c r="I42" s="79"/>
      <c r="J42" s="22"/>
      <c r="K42" s="22"/>
      <c r="L42" s="22"/>
      <c r="M42" s="22"/>
      <c r="N42" s="22"/>
      <c r="O42" s="77">
        <f t="shared" si="9"/>
        <v>0</v>
      </c>
      <c r="P42" s="89"/>
      <c r="Q42" s="2"/>
      <c r="R42" s="2"/>
      <c r="S42" s="2"/>
      <c r="T42" s="2"/>
      <c r="U42" s="2"/>
    </row>
    <row r="43" spans="1:21" ht="15" customHeight="1" x14ac:dyDescent="0.2">
      <c r="A43" s="205"/>
      <c r="B43" s="29"/>
      <c r="C43" s="30"/>
      <c r="D43" s="31"/>
      <c r="E43" s="27"/>
      <c r="F43" s="28"/>
      <c r="G43" s="33">
        <f t="shared" si="7"/>
        <v>0</v>
      </c>
      <c r="H43" s="24" t="e">
        <f t="shared" si="8"/>
        <v>#DIV/0!</v>
      </c>
      <c r="I43" s="79"/>
      <c r="J43" s="80"/>
      <c r="K43" s="80"/>
      <c r="L43" s="80"/>
      <c r="M43" s="80"/>
      <c r="N43" s="80"/>
      <c r="O43" s="77">
        <f t="shared" si="9"/>
        <v>0</v>
      </c>
      <c r="P43" s="89"/>
      <c r="Q43" s="2"/>
      <c r="R43" s="2"/>
      <c r="S43" s="2"/>
      <c r="T43" s="2"/>
      <c r="U43" s="2"/>
    </row>
    <row r="44" spans="1:21" ht="15" customHeight="1" x14ac:dyDescent="0.2">
      <c r="A44" s="206"/>
      <c r="B44" s="59" t="s">
        <v>89</v>
      </c>
      <c r="C44" s="60"/>
      <c r="D44" s="61"/>
      <c r="E44" s="62"/>
      <c r="F44" s="63"/>
      <c r="G44" s="64">
        <f>SUM(G32:G43)</f>
        <v>0</v>
      </c>
      <c r="H44" s="65"/>
      <c r="I44" s="90">
        <f t="shared" ref="I44:N44" si="10">SUM(I32:I43)</f>
        <v>356000</v>
      </c>
      <c r="J44" s="91">
        <f t="shared" si="10"/>
        <v>356000</v>
      </c>
      <c r="K44" s="91">
        <f t="shared" si="10"/>
        <v>356000</v>
      </c>
      <c r="L44" s="91">
        <f t="shared" si="10"/>
        <v>356000</v>
      </c>
      <c r="M44" s="91">
        <f t="shared" si="10"/>
        <v>356000</v>
      </c>
      <c r="N44" s="91">
        <f t="shared" si="10"/>
        <v>356000</v>
      </c>
      <c r="O44" s="92">
        <f t="shared" si="9"/>
        <v>2136000</v>
      </c>
      <c r="P44" s="93"/>
      <c r="Q44" s="2"/>
      <c r="R44" s="2"/>
      <c r="S44" s="2"/>
      <c r="T44" s="2"/>
      <c r="U44" s="2"/>
    </row>
    <row r="45" spans="1:21" ht="12.5" thickBot="1" x14ac:dyDescent="0.25">
      <c r="A45" s="1"/>
      <c r="B45" s="1"/>
      <c r="C45" s="10"/>
      <c r="D45" s="1"/>
      <c r="E45" s="1"/>
      <c r="F45" s="1"/>
      <c r="G45" s="1"/>
      <c r="H45" s="1"/>
      <c r="I45" s="1"/>
      <c r="J45" s="1"/>
      <c r="K45" s="1"/>
      <c r="L45" s="1"/>
      <c r="M45" s="1"/>
      <c r="N45" s="1"/>
      <c r="O45" s="94"/>
      <c r="P45" s="1"/>
    </row>
    <row r="46" spans="1:21" ht="36.5" thickBot="1" x14ac:dyDescent="0.25">
      <c r="A46" s="1"/>
      <c r="B46" s="1"/>
      <c r="C46" s="10"/>
      <c r="D46" s="1"/>
      <c r="E46" s="1"/>
      <c r="F46" s="1"/>
      <c r="G46" s="1"/>
      <c r="H46" s="1"/>
      <c r="I46" s="129" t="s">
        <v>69</v>
      </c>
      <c r="J46" s="130" t="s">
        <v>70</v>
      </c>
      <c r="K46" s="130" t="s">
        <v>71</v>
      </c>
      <c r="L46" s="130" t="s">
        <v>72</v>
      </c>
      <c r="M46" s="130" t="s">
        <v>73</v>
      </c>
      <c r="N46" s="130" t="s">
        <v>74</v>
      </c>
      <c r="O46" s="131" t="str">
        <f>"合計
（令和"&amp;I46&amp;"～"&amp;N46&amp;"年度）"</f>
        <v>合計
（令和初年度～5年目年度）</v>
      </c>
      <c r="P46" s="1"/>
    </row>
    <row r="47" spans="1:21" ht="19" customHeight="1" thickBot="1" x14ac:dyDescent="0.25">
      <c r="A47" s="1"/>
      <c r="B47" s="1"/>
      <c r="C47" s="10"/>
      <c r="D47" s="1"/>
      <c r="E47" s="1"/>
      <c r="F47" s="1"/>
      <c r="G47" s="66" t="s">
        <v>99</v>
      </c>
      <c r="H47" s="67"/>
      <c r="I47" s="95">
        <f>SUMIF($B7:$B44,"合計",I7:I44)</f>
        <v>16641184</v>
      </c>
      <c r="J47" s="96">
        <f>SUMIF($B7:$B44,"合計",J7:J44)</f>
        <v>771184</v>
      </c>
      <c r="K47" s="96">
        <f>SUMIF($B7:$B44,"合計",K7:K44)</f>
        <v>771184</v>
      </c>
      <c r="L47" s="96">
        <f>SUMIF($B7:$B44,"合計",L7:L44)</f>
        <v>771184</v>
      </c>
      <c r="M47" s="96">
        <f>SUMIF($B7:$B44,"合計",M7:M44)</f>
        <v>771184</v>
      </c>
      <c r="N47" s="96">
        <f>SUMIF($B7:$B44,"合計",N7:N44)</f>
        <v>771184</v>
      </c>
      <c r="O47" s="97">
        <f>SUM(I47:N47)</f>
        <v>20497104</v>
      </c>
    </row>
  </sheetData>
  <sheetProtection insertColumns="0" insertRows="0" deleteColumns="0" deleteRows="0"/>
  <mergeCells count="9">
    <mergeCell ref="A19:A29"/>
    <mergeCell ref="A31:A44"/>
    <mergeCell ref="C3:F3"/>
    <mergeCell ref="H3:I3"/>
    <mergeCell ref="J3:M3"/>
    <mergeCell ref="C4:F4"/>
    <mergeCell ref="H4:I4"/>
    <mergeCell ref="J4:M4"/>
    <mergeCell ref="A6:A17"/>
  </mergeCells>
  <phoneticPr fontId="28"/>
  <pageMargins left="0.31458333333333333" right="0.2361111111111111" top="0.34760416666666666" bottom="0.19652777777777777" header="0.19652777777777777" footer="0.19652777777777777"/>
  <pageSetup paperSize="9" scale="54" orientation="landscape" r:id="rId1"/>
  <headerFooter alignWithMargins="0">
    <oddHeader>&amp;L別紙７</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8"/>
  <sheetViews>
    <sheetView workbookViewId="0">
      <selection activeCell="M5" sqref="M5"/>
    </sheetView>
  </sheetViews>
  <sheetFormatPr defaultColWidth="8.81640625" defaultRowHeight="13" x14ac:dyDescent="0.2"/>
  <cols>
    <col min="1" max="2" width="2.6328125" style="134" customWidth="1"/>
    <col min="3" max="3" width="35.6328125" style="134" customWidth="1"/>
    <col min="4" max="5" width="8.6328125" style="134" customWidth="1"/>
    <col min="6" max="7" width="18.6328125" style="134" customWidth="1"/>
    <col min="8" max="10" width="5.6328125" style="134" customWidth="1"/>
    <col min="11" max="11" width="18.6328125" style="134" customWidth="1"/>
    <col min="12" max="16384" width="8.81640625" style="134"/>
  </cols>
  <sheetData>
    <row r="1" spans="1:11" x14ac:dyDescent="0.2">
      <c r="A1" s="134" t="s">
        <v>134</v>
      </c>
      <c r="K1" s="175" t="s">
        <v>182</v>
      </c>
    </row>
    <row r="2" spans="1:11" x14ac:dyDescent="0.2">
      <c r="A2" s="146"/>
      <c r="B2" s="146"/>
      <c r="C2" s="146"/>
      <c r="D2" s="220" t="s">
        <v>135</v>
      </c>
      <c r="E2" s="221"/>
      <c r="F2" s="222"/>
      <c r="G2" s="223"/>
      <c r="I2" s="220" t="s">
        <v>136</v>
      </c>
      <c r="J2" s="221"/>
      <c r="K2" s="157"/>
    </row>
    <row r="3" spans="1:11" ht="9.25" customHeight="1" x14ac:dyDescent="0.2">
      <c r="A3" s="144"/>
      <c r="B3" s="145"/>
      <c r="C3" s="145"/>
    </row>
    <row r="4" spans="1:11" x14ac:dyDescent="0.2">
      <c r="A4" s="142" t="s">
        <v>109</v>
      </c>
      <c r="B4" s="143"/>
      <c r="C4" s="143"/>
      <c r="D4" s="140" t="s">
        <v>120</v>
      </c>
      <c r="E4" s="140" t="s">
        <v>119</v>
      </c>
      <c r="F4" s="140" t="s">
        <v>126</v>
      </c>
      <c r="G4" s="140" t="s">
        <v>127</v>
      </c>
      <c r="H4" s="214" t="s">
        <v>128</v>
      </c>
      <c r="I4" s="215"/>
      <c r="J4" s="215"/>
      <c r="K4" s="216"/>
    </row>
    <row r="5" spans="1:11" x14ac:dyDescent="0.2">
      <c r="A5" s="139"/>
      <c r="B5" s="158" t="s">
        <v>137</v>
      </c>
      <c r="C5" s="151"/>
      <c r="D5" s="152"/>
      <c r="E5" s="162"/>
      <c r="F5" s="153"/>
      <c r="G5" s="153">
        <f>SUM(G6:G10)</f>
        <v>1200000</v>
      </c>
      <c r="H5" s="217"/>
      <c r="I5" s="218"/>
      <c r="J5" s="218"/>
      <c r="K5" s="219"/>
    </row>
    <row r="6" spans="1:11" x14ac:dyDescent="0.2">
      <c r="A6" s="139"/>
      <c r="B6" s="156"/>
      <c r="C6" s="135" t="s">
        <v>139</v>
      </c>
      <c r="D6" s="171">
        <v>5</v>
      </c>
      <c r="E6" s="163" t="s">
        <v>121</v>
      </c>
      <c r="F6" s="147">
        <v>60000</v>
      </c>
      <c r="G6" s="147">
        <f>D6*F6</f>
        <v>300000</v>
      </c>
      <c r="H6" s="224"/>
      <c r="I6" s="225"/>
      <c r="J6" s="225"/>
      <c r="K6" s="226"/>
    </row>
    <row r="7" spans="1:11" x14ac:dyDescent="0.2">
      <c r="A7" s="139"/>
      <c r="B7" s="156"/>
      <c r="C7" s="136" t="s">
        <v>138</v>
      </c>
      <c r="D7" s="172">
        <v>5</v>
      </c>
      <c r="E7" s="164" t="s">
        <v>121</v>
      </c>
      <c r="F7" s="148">
        <v>60000</v>
      </c>
      <c r="G7" s="148">
        <f>D7*F7</f>
        <v>300000</v>
      </c>
      <c r="H7" s="211"/>
      <c r="I7" s="212"/>
      <c r="J7" s="212"/>
      <c r="K7" s="213"/>
    </row>
    <row r="8" spans="1:11" x14ac:dyDescent="0.2">
      <c r="A8" s="139"/>
      <c r="B8" s="156"/>
      <c r="C8" s="136" t="s">
        <v>140</v>
      </c>
      <c r="D8" s="172">
        <v>10</v>
      </c>
      <c r="E8" s="164" t="s">
        <v>121</v>
      </c>
      <c r="F8" s="148">
        <v>60000</v>
      </c>
      <c r="G8" s="148">
        <f>D8*F8</f>
        <v>600000</v>
      </c>
      <c r="H8" s="211"/>
      <c r="I8" s="212"/>
      <c r="J8" s="212"/>
      <c r="K8" s="213"/>
    </row>
    <row r="9" spans="1:11" x14ac:dyDescent="0.2">
      <c r="A9" s="139"/>
      <c r="B9" s="156"/>
      <c r="C9" s="136"/>
      <c r="D9" s="172"/>
      <c r="E9" s="164"/>
      <c r="F9" s="148"/>
      <c r="G9" s="148">
        <f>D9*F9</f>
        <v>0</v>
      </c>
      <c r="H9" s="211"/>
      <c r="I9" s="212"/>
      <c r="J9" s="212"/>
      <c r="K9" s="213"/>
    </row>
    <row r="10" spans="1:11" x14ac:dyDescent="0.2">
      <c r="A10" s="139"/>
      <c r="B10" s="138"/>
      <c r="C10" s="137"/>
      <c r="D10" s="173"/>
      <c r="E10" s="165"/>
      <c r="F10" s="149"/>
      <c r="G10" s="149">
        <f>D10*F10</f>
        <v>0</v>
      </c>
      <c r="H10" s="227"/>
      <c r="I10" s="228"/>
      <c r="J10" s="228"/>
      <c r="K10" s="229"/>
    </row>
    <row r="11" spans="1:11" x14ac:dyDescent="0.2">
      <c r="A11" s="139"/>
      <c r="B11" s="158" t="s">
        <v>110</v>
      </c>
      <c r="C11" s="151"/>
      <c r="D11" s="152"/>
      <c r="E11" s="162"/>
      <c r="F11" s="153"/>
      <c r="G11" s="153">
        <f>SUM(G12:G19)</f>
        <v>4000000</v>
      </c>
      <c r="H11" s="217"/>
      <c r="I11" s="218"/>
      <c r="J11" s="218"/>
      <c r="K11" s="219"/>
    </row>
    <row r="12" spans="1:11" x14ac:dyDescent="0.2">
      <c r="A12" s="139"/>
      <c r="B12" s="156"/>
      <c r="C12" s="135" t="s">
        <v>142</v>
      </c>
      <c r="D12" s="171">
        <v>10</v>
      </c>
      <c r="E12" s="163" t="s">
        <v>121</v>
      </c>
      <c r="F12" s="147">
        <v>50000</v>
      </c>
      <c r="G12" s="147">
        <f>D12*F12</f>
        <v>500000</v>
      </c>
      <c r="H12" s="224"/>
      <c r="I12" s="225"/>
      <c r="J12" s="225"/>
      <c r="K12" s="226"/>
    </row>
    <row r="13" spans="1:11" x14ac:dyDescent="0.2">
      <c r="A13" s="139"/>
      <c r="B13" s="156"/>
      <c r="C13" s="136" t="s">
        <v>146</v>
      </c>
      <c r="D13" s="172">
        <v>10</v>
      </c>
      <c r="E13" s="164" t="s">
        <v>121</v>
      </c>
      <c r="F13" s="148">
        <v>50000</v>
      </c>
      <c r="G13" s="148">
        <f t="shared" ref="G13:G19" si="0">D13*F13</f>
        <v>500000</v>
      </c>
      <c r="H13" s="211"/>
      <c r="I13" s="212"/>
      <c r="J13" s="212"/>
      <c r="K13" s="213"/>
    </row>
    <row r="14" spans="1:11" x14ac:dyDescent="0.2">
      <c r="A14" s="139"/>
      <c r="B14" s="156"/>
      <c r="C14" s="136" t="s">
        <v>145</v>
      </c>
      <c r="D14" s="172">
        <v>10</v>
      </c>
      <c r="E14" s="164" t="s">
        <v>121</v>
      </c>
      <c r="F14" s="148">
        <v>50000</v>
      </c>
      <c r="G14" s="148">
        <f t="shared" si="0"/>
        <v>500000</v>
      </c>
      <c r="H14" s="211"/>
      <c r="I14" s="212"/>
      <c r="J14" s="212"/>
      <c r="K14" s="213"/>
    </row>
    <row r="15" spans="1:11" x14ac:dyDescent="0.2">
      <c r="A15" s="139"/>
      <c r="B15" s="156"/>
      <c r="C15" s="136" t="s">
        <v>143</v>
      </c>
      <c r="D15" s="172">
        <v>10</v>
      </c>
      <c r="E15" s="164" t="s">
        <v>121</v>
      </c>
      <c r="F15" s="148">
        <v>50000</v>
      </c>
      <c r="G15" s="148">
        <f>D15*F15</f>
        <v>500000</v>
      </c>
      <c r="H15" s="211"/>
      <c r="I15" s="212"/>
      <c r="J15" s="212"/>
      <c r="K15" s="213"/>
    </row>
    <row r="16" spans="1:11" x14ac:dyDescent="0.2">
      <c r="A16" s="139"/>
      <c r="B16" s="156"/>
      <c r="C16" s="136" t="s">
        <v>144</v>
      </c>
      <c r="D16" s="172">
        <v>20</v>
      </c>
      <c r="E16" s="164" t="s">
        <v>121</v>
      </c>
      <c r="F16" s="148">
        <v>50000</v>
      </c>
      <c r="G16" s="148">
        <f>D16*F16</f>
        <v>1000000</v>
      </c>
      <c r="H16" s="211"/>
      <c r="I16" s="212"/>
      <c r="J16" s="212"/>
      <c r="K16" s="213"/>
    </row>
    <row r="17" spans="1:11" x14ac:dyDescent="0.2">
      <c r="A17" s="139"/>
      <c r="B17" s="156"/>
      <c r="C17" s="136" t="s">
        <v>147</v>
      </c>
      <c r="D17" s="172">
        <v>20</v>
      </c>
      <c r="E17" s="164" t="s">
        <v>121</v>
      </c>
      <c r="F17" s="148">
        <v>50000</v>
      </c>
      <c r="G17" s="148">
        <f>D17*F17</f>
        <v>1000000</v>
      </c>
      <c r="H17" s="211"/>
      <c r="I17" s="212"/>
      <c r="J17" s="212"/>
      <c r="K17" s="213"/>
    </row>
    <row r="18" spans="1:11" x14ac:dyDescent="0.2">
      <c r="A18" s="139"/>
      <c r="B18" s="156"/>
      <c r="C18" s="136"/>
      <c r="D18" s="172"/>
      <c r="E18" s="164"/>
      <c r="F18" s="148"/>
      <c r="G18" s="148">
        <f t="shared" si="0"/>
        <v>0</v>
      </c>
      <c r="H18" s="211"/>
      <c r="I18" s="212"/>
      <c r="J18" s="212"/>
      <c r="K18" s="213"/>
    </row>
    <row r="19" spans="1:11" x14ac:dyDescent="0.2">
      <c r="A19" s="139"/>
      <c r="B19" s="138"/>
      <c r="C19" s="137"/>
      <c r="D19" s="173"/>
      <c r="E19" s="165"/>
      <c r="F19" s="149"/>
      <c r="G19" s="149">
        <f t="shared" si="0"/>
        <v>0</v>
      </c>
      <c r="H19" s="227"/>
      <c r="I19" s="228"/>
      <c r="J19" s="228"/>
      <c r="K19" s="229"/>
    </row>
    <row r="20" spans="1:11" x14ac:dyDescent="0.2">
      <c r="A20" s="139"/>
      <c r="B20" s="158" t="s">
        <v>123</v>
      </c>
      <c r="C20" s="159"/>
      <c r="D20" s="141"/>
      <c r="E20" s="166"/>
      <c r="F20" s="150"/>
      <c r="G20" s="150">
        <f>SUM(G21:G25)</f>
        <v>2000000</v>
      </c>
      <c r="H20" s="230"/>
      <c r="I20" s="231"/>
      <c r="J20" s="231"/>
      <c r="K20" s="232"/>
    </row>
    <row r="21" spans="1:11" x14ac:dyDescent="0.2">
      <c r="A21" s="139"/>
      <c r="B21" s="156"/>
      <c r="C21" s="135" t="s">
        <v>111</v>
      </c>
      <c r="D21" s="171">
        <v>10</v>
      </c>
      <c r="E21" s="163" t="s">
        <v>121</v>
      </c>
      <c r="F21" s="147">
        <v>50000</v>
      </c>
      <c r="G21" s="147">
        <f>D21*F21</f>
        <v>500000</v>
      </c>
      <c r="H21" s="224"/>
      <c r="I21" s="225"/>
      <c r="J21" s="225"/>
      <c r="K21" s="226"/>
    </row>
    <row r="22" spans="1:11" x14ac:dyDescent="0.2">
      <c r="A22" s="139"/>
      <c r="B22" s="156"/>
      <c r="C22" s="136" t="s">
        <v>117</v>
      </c>
      <c r="D22" s="172">
        <v>10</v>
      </c>
      <c r="E22" s="164" t="s">
        <v>121</v>
      </c>
      <c r="F22" s="148">
        <v>50000</v>
      </c>
      <c r="G22" s="148">
        <f>D22*F22</f>
        <v>500000</v>
      </c>
      <c r="H22" s="211"/>
      <c r="I22" s="212"/>
      <c r="J22" s="212"/>
      <c r="K22" s="213"/>
    </row>
    <row r="23" spans="1:11" x14ac:dyDescent="0.2">
      <c r="A23" s="139"/>
      <c r="B23" s="156"/>
      <c r="C23" s="136" t="s">
        <v>122</v>
      </c>
      <c r="D23" s="172">
        <v>10</v>
      </c>
      <c r="E23" s="164" t="s">
        <v>121</v>
      </c>
      <c r="F23" s="148">
        <v>50000</v>
      </c>
      <c r="G23" s="148">
        <f>D23*F23</f>
        <v>500000</v>
      </c>
      <c r="H23" s="211"/>
      <c r="I23" s="212"/>
      <c r="J23" s="212"/>
      <c r="K23" s="213"/>
    </row>
    <row r="24" spans="1:11" x14ac:dyDescent="0.2">
      <c r="A24" s="139"/>
      <c r="B24" s="156"/>
      <c r="C24" s="136" t="s">
        <v>118</v>
      </c>
      <c r="D24" s="172">
        <v>10</v>
      </c>
      <c r="E24" s="164" t="s">
        <v>121</v>
      </c>
      <c r="F24" s="148">
        <v>50000</v>
      </c>
      <c r="G24" s="148">
        <f>D24*F24</f>
        <v>500000</v>
      </c>
      <c r="H24" s="211"/>
      <c r="I24" s="212"/>
      <c r="J24" s="212"/>
      <c r="K24" s="213"/>
    </row>
    <row r="25" spans="1:11" x14ac:dyDescent="0.2">
      <c r="A25" s="139"/>
      <c r="B25" s="138"/>
      <c r="C25" s="137"/>
      <c r="D25" s="173"/>
      <c r="E25" s="165"/>
      <c r="F25" s="149"/>
      <c r="G25" s="149">
        <f>D25*F25</f>
        <v>0</v>
      </c>
      <c r="H25" s="227"/>
      <c r="I25" s="228"/>
      <c r="J25" s="228"/>
      <c r="K25" s="229"/>
    </row>
    <row r="26" spans="1:11" x14ac:dyDescent="0.2">
      <c r="A26" s="139"/>
      <c r="B26" s="158" t="s">
        <v>112</v>
      </c>
      <c r="C26" s="159"/>
      <c r="D26" s="141"/>
      <c r="E26" s="166"/>
      <c r="F26" s="150"/>
      <c r="G26" s="150">
        <f>SUM(G27:G31)</f>
        <v>3600000</v>
      </c>
      <c r="H26" s="230"/>
      <c r="I26" s="231"/>
      <c r="J26" s="231"/>
      <c r="K26" s="232"/>
    </row>
    <row r="27" spans="1:11" x14ac:dyDescent="0.2">
      <c r="A27" s="139"/>
      <c r="B27" s="156"/>
      <c r="C27" s="135" t="s">
        <v>151</v>
      </c>
      <c r="D27" s="171">
        <v>5</v>
      </c>
      <c r="E27" s="163" t="s">
        <v>121</v>
      </c>
      <c r="F27" s="147">
        <v>60000</v>
      </c>
      <c r="G27" s="147">
        <f>D27*F27</f>
        <v>300000</v>
      </c>
      <c r="H27" s="224"/>
      <c r="I27" s="225"/>
      <c r="J27" s="225"/>
      <c r="K27" s="226"/>
    </row>
    <row r="28" spans="1:11" x14ac:dyDescent="0.2">
      <c r="A28" s="139"/>
      <c r="B28" s="156"/>
      <c r="C28" s="136" t="s">
        <v>149</v>
      </c>
      <c r="D28" s="172">
        <v>20</v>
      </c>
      <c r="E28" s="164" t="s">
        <v>121</v>
      </c>
      <c r="F28" s="148">
        <v>50000</v>
      </c>
      <c r="G28" s="148">
        <f>D28*F28</f>
        <v>1000000</v>
      </c>
      <c r="H28" s="211"/>
      <c r="I28" s="212"/>
      <c r="J28" s="212"/>
      <c r="K28" s="213"/>
    </row>
    <row r="29" spans="1:11" x14ac:dyDescent="0.2">
      <c r="A29" s="139"/>
      <c r="B29" s="156"/>
      <c r="C29" s="136" t="s">
        <v>148</v>
      </c>
      <c r="D29" s="172">
        <v>20</v>
      </c>
      <c r="E29" s="164" t="s">
        <v>121</v>
      </c>
      <c r="F29" s="148">
        <v>60000</v>
      </c>
      <c r="G29" s="148">
        <f>D29*F29</f>
        <v>1200000</v>
      </c>
      <c r="H29" s="211"/>
      <c r="I29" s="212"/>
      <c r="J29" s="212"/>
      <c r="K29" s="213"/>
    </row>
    <row r="30" spans="1:11" x14ac:dyDescent="0.2">
      <c r="A30" s="139"/>
      <c r="B30" s="156"/>
      <c r="C30" s="136" t="s">
        <v>150</v>
      </c>
      <c r="D30" s="172">
        <v>10</v>
      </c>
      <c r="E30" s="164" t="s">
        <v>121</v>
      </c>
      <c r="F30" s="148">
        <v>60000</v>
      </c>
      <c r="G30" s="148">
        <f>D30*F30</f>
        <v>600000</v>
      </c>
      <c r="H30" s="211"/>
      <c r="I30" s="212"/>
      <c r="J30" s="212"/>
      <c r="K30" s="213"/>
    </row>
    <row r="31" spans="1:11" x14ac:dyDescent="0.2">
      <c r="A31" s="139"/>
      <c r="B31" s="138"/>
      <c r="C31" s="137" t="s">
        <v>173</v>
      </c>
      <c r="D31" s="173">
        <v>1</v>
      </c>
      <c r="E31" s="165" t="s">
        <v>171</v>
      </c>
      <c r="F31" s="149">
        <v>500000</v>
      </c>
      <c r="G31" s="149">
        <v>500000</v>
      </c>
      <c r="H31" s="227"/>
      <c r="I31" s="228"/>
      <c r="J31" s="228"/>
      <c r="K31" s="229"/>
    </row>
    <row r="32" spans="1:11" x14ac:dyDescent="0.2">
      <c r="A32" s="139"/>
      <c r="B32" s="158" t="s">
        <v>114</v>
      </c>
      <c r="C32" s="159"/>
      <c r="D32" s="141"/>
      <c r="E32" s="166"/>
      <c r="F32" s="150"/>
      <c r="G32" s="150">
        <f>SUM(G33:G37)</f>
        <v>2700000</v>
      </c>
      <c r="H32" s="230"/>
      <c r="I32" s="231"/>
      <c r="J32" s="231"/>
      <c r="K32" s="232"/>
    </row>
    <row r="33" spans="1:11" x14ac:dyDescent="0.2">
      <c r="A33" s="139"/>
      <c r="B33" s="156"/>
      <c r="C33" s="135" t="s">
        <v>113</v>
      </c>
      <c r="D33" s="171">
        <v>5</v>
      </c>
      <c r="E33" s="163" t="s">
        <v>121</v>
      </c>
      <c r="F33" s="147">
        <v>60000</v>
      </c>
      <c r="G33" s="147">
        <f>D33*F33</f>
        <v>300000</v>
      </c>
      <c r="H33" s="224"/>
      <c r="I33" s="225"/>
      <c r="J33" s="225"/>
      <c r="K33" s="226"/>
    </row>
    <row r="34" spans="1:11" x14ac:dyDescent="0.2">
      <c r="A34" s="139"/>
      <c r="B34" s="156"/>
      <c r="C34" s="136" t="s">
        <v>133</v>
      </c>
      <c r="D34" s="172">
        <v>10</v>
      </c>
      <c r="E34" s="164" t="s">
        <v>121</v>
      </c>
      <c r="F34" s="148">
        <v>60000</v>
      </c>
      <c r="G34" s="148">
        <f>D34*F34</f>
        <v>600000</v>
      </c>
      <c r="H34" s="211"/>
      <c r="I34" s="212"/>
      <c r="J34" s="212"/>
      <c r="K34" s="213"/>
    </row>
    <row r="35" spans="1:11" x14ac:dyDescent="0.2">
      <c r="A35" s="139"/>
      <c r="B35" s="156"/>
      <c r="C35" s="136" t="s">
        <v>132</v>
      </c>
      <c r="D35" s="172">
        <v>20</v>
      </c>
      <c r="E35" s="164" t="s">
        <v>121</v>
      </c>
      <c r="F35" s="148">
        <v>60000</v>
      </c>
      <c r="G35" s="148">
        <f>D35*F35</f>
        <v>1200000</v>
      </c>
      <c r="H35" s="211"/>
      <c r="I35" s="212"/>
      <c r="J35" s="212"/>
      <c r="K35" s="213"/>
    </row>
    <row r="36" spans="1:11" x14ac:dyDescent="0.2">
      <c r="A36" s="139"/>
      <c r="B36" s="156"/>
      <c r="C36" s="136" t="s">
        <v>131</v>
      </c>
      <c r="D36" s="172">
        <v>5</v>
      </c>
      <c r="E36" s="164" t="s">
        <v>121</v>
      </c>
      <c r="F36" s="148">
        <v>60000</v>
      </c>
      <c r="G36" s="148">
        <f>D36*F36</f>
        <v>300000</v>
      </c>
      <c r="H36" s="211"/>
      <c r="I36" s="212"/>
      <c r="J36" s="212"/>
      <c r="K36" s="213"/>
    </row>
    <row r="37" spans="1:11" x14ac:dyDescent="0.2">
      <c r="A37" s="139"/>
      <c r="B37" s="138"/>
      <c r="C37" s="137" t="s">
        <v>130</v>
      </c>
      <c r="D37" s="173">
        <v>5</v>
      </c>
      <c r="E37" s="165" t="s">
        <v>121</v>
      </c>
      <c r="F37" s="149">
        <v>60000</v>
      </c>
      <c r="G37" s="149">
        <f>D37*F37</f>
        <v>300000</v>
      </c>
      <c r="H37" s="227"/>
      <c r="I37" s="228"/>
      <c r="J37" s="228"/>
      <c r="K37" s="229"/>
    </row>
    <row r="38" spans="1:11" x14ac:dyDescent="0.2">
      <c r="A38" s="139"/>
      <c r="B38" s="158" t="s">
        <v>115</v>
      </c>
      <c r="C38" s="159"/>
      <c r="D38" s="141"/>
      <c r="E38" s="166"/>
      <c r="F38" s="150"/>
      <c r="G38" s="150">
        <f>SUM(G39:G43)</f>
        <v>370000</v>
      </c>
      <c r="H38" s="230"/>
      <c r="I38" s="231"/>
      <c r="J38" s="231"/>
      <c r="K38" s="232"/>
    </row>
    <row r="39" spans="1:11" x14ac:dyDescent="0.2">
      <c r="A39" s="139"/>
      <c r="B39" s="156"/>
      <c r="C39" s="135" t="s">
        <v>141</v>
      </c>
      <c r="D39" s="171">
        <v>5</v>
      </c>
      <c r="E39" s="163" t="s">
        <v>121</v>
      </c>
      <c r="F39" s="147">
        <v>50000</v>
      </c>
      <c r="G39" s="147">
        <f>D39*F39</f>
        <v>250000</v>
      </c>
      <c r="H39" s="224"/>
      <c r="I39" s="225"/>
      <c r="J39" s="225"/>
      <c r="K39" s="226"/>
    </row>
    <row r="40" spans="1:11" x14ac:dyDescent="0.2">
      <c r="A40" s="139"/>
      <c r="B40" s="156"/>
      <c r="C40" s="136" t="s">
        <v>115</v>
      </c>
      <c r="D40" s="172">
        <v>2</v>
      </c>
      <c r="E40" s="164" t="s">
        <v>121</v>
      </c>
      <c r="F40" s="148">
        <v>60000</v>
      </c>
      <c r="G40" s="148">
        <f t="shared" ref="G40:G47" si="1">D40*F40</f>
        <v>120000</v>
      </c>
      <c r="H40" s="211"/>
      <c r="I40" s="212"/>
      <c r="J40" s="212"/>
      <c r="K40" s="213"/>
    </row>
    <row r="41" spans="1:11" x14ac:dyDescent="0.2">
      <c r="A41" s="139"/>
      <c r="B41" s="156"/>
      <c r="C41" s="136"/>
      <c r="D41" s="172"/>
      <c r="E41" s="164"/>
      <c r="F41" s="148"/>
      <c r="G41" s="148">
        <f t="shared" si="1"/>
        <v>0</v>
      </c>
      <c r="H41" s="211"/>
      <c r="I41" s="212"/>
      <c r="J41" s="212"/>
      <c r="K41" s="213"/>
    </row>
    <row r="42" spans="1:11" x14ac:dyDescent="0.2">
      <c r="A42" s="139"/>
      <c r="B42" s="156"/>
      <c r="C42" s="136"/>
      <c r="D42" s="172"/>
      <c r="E42" s="164"/>
      <c r="F42" s="148"/>
      <c r="G42" s="148">
        <f t="shared" si="1"/>
        <v>0</v>
      </c>
      <c r="H42" s="211"/>
      <c r="I42" s="212"/>
      <c r="J42" s="212"/>
      <c r="K42" s="213"/>
    </row>
    <row r="43" spans="1:11" x14ac:dyDescent="0.2">
      <c r="A43" s="139"/>
      <c r="B43" s="138"/>
      <c r="C43" s="137"/>
      <c r="D43" s="173"/>
      <c r="E43" s="165"/>
      <c r="F43" s="149"/>
      <c r="G43" s="149">
        <f t="shared" si="1"/>
        <v>0</v>
      </c>
      <c r="H43" s="227"/>
      <c r="I43" s="228"/>
      <c r="J43" s="228"/>
      <c r="K43" s="229"/>
    </row>
    <row r="44" spans="1:11" x14ac:dyDescent="0.2">
      <c r="A44" s="139"/>
      <c r="B44" s="158" t="s">
        <v>116</v>
      </c>
      <c r="C44" s="159"/>
      <c r="D44" s="141"/>
      <c r="E44" s="166"/>
      <c r="F44" s="150"/>
      <c r="G44" s="150">
        <f>SUM(G45:G47)</f>
        <v>1500000</v>
      </c>
      <c r="H44" s="217"/>
      <c r="I44" s="218"/>
      <c r="J44" s="218"/>
      <c r="K44" s="219"/>
    </row>
    <row r="45" spans="1:11" x14ac:dyDescent="0.2">
      <c r="A45" s="139"/>
      <c r="B45" s="156"/>
      <c r="C45" s="135" t="s">
        <v>116</v>
      </c>
      <c r="D45" s="171">
        <v>25</v>
      </c>
      <c r="E45" s="163" t="s">
        <v>121</v>
      </c>
      <c r="F45" s="147">
        <v>60000</v>
      </c>
      <c r="G45" s="147">
        <f t="shared" si="1"/>
        <v>1500000</v>
      </c>
      <c r="H45" s="224"/>
      <c r="I45" s="225"/>
      <c r="J45" s="225"/>
      <c r="K45" s="226"/>
    </row>
    <row r="46" spans="1:11" x14ac:dyDescent="0.2">
      <c r="A46" s="139"/>
      <c r="B46" s="156"/>
      <c r="C46" s="154"/>
      <c r="D46" s="174"/>
      <c r="E46" s="167"/>
      <c r="F46" s="155"/>
      <c r="G46" s="155">
        <f t="shared" si="1"/>
        <v>0</v>
      </c>
      <c r="H46" s="211"/>
      <c r="I46" s="212"/>
      <c r="J46" s="212"/>
      <c r="K46" s="213"/>
    </row>
    <row r="47" spans="1:11" x14ac:dyDescent="0.2">
      <c r="A47" s="170"/>
      <c r="B47" s="138"/>
      <c r="C47" s="137"/>
      <c r="D47" s="173"/>
      <c r="E47" s="165"/>
      <c r="F47" s="149"/>
      <c r="G47" s="149">
        <f t="shared" si="1"/>
        <v>0</v>
      </c>
      <c r="H47" s="227"/>
      <c r="I47" s="228"/>
      <c r="J47" s="228"/>
      <c r="K47" s="229"/>
    </row>
    <row r="48" spans="1:11" x14ac:dyDescent="0.2">
      <c r="A48" s="134" t="s">
        <v>129</v>
      </c>
    </row>
  </sheetData>
  <mergeCells count="47">
    <mergeCell ref="H12:K12"/>
    <mergeCell ref="H13:K13"/>
    <mergeCell ref="H14:K14"/>
    <mergeCell ref="H18:K18"/>
    <mergeCell ref="H9:K9"/>
    <mergeCell ref="H10:K10"/>
    <mergeCell ref="H15:K15"/>
    <mergeCell ref="H16:K16"/>
    <mergeCell ref="H17:K17"/>
    <mergeCell ref="H30:K30"/>
    <mergeCell ref="H19:K19"/>
    <mergeCell ref="H20:K20"/>
    <mergeCell ref="H21:K21"/>
    <mergeCell ref="H22:K22"/>
    <mergeCell ref="H23:K23"/>
    <mergeCell ref="H24:K24"/>
    <mergeCell ref="H25:K25"/>
    <mergeCell ref="H26:K26"/>
    <mergeCell ref="H27:K27"/>
    <mergeCell ref="H28:K28"/>
    <mergeCell ref="H29:K29"/>
    <mergeCell ref="H42:K42"/>
    <mergeCell ref="H31:K31"/>
    <mergeCell ref="H32:K32"/>
    <mergeCell ref="H33:K33"/>
    <mergeCell ref="H34:K34"/>
    <mergeCell ref="H35:K35"/>
    <mergeCell ref="H36:K36"/>
    <mergeCell ref="H37:K37"/>
    <mergeCell ref="H38:K38"/>
    <mergeCell ref="H39:K39"/>
    <mergeCell ref="H40:K40"/>
    <mergeCell ref="H41:K41"/>
    <mergeCell ref="H43:K43"/>
    <mergeCell ref="H44:K44"/>
    <mergeCell ref="H45:K45"/>
    <mergeCell ref="H46:K46"/>
    <mergeCell ref="H47:K47"/>
    <mergeCell ref="H8:K8"/>
    <mergeCell ref="H4:K4"/>
    <mergeCell ref="H11:K11"/>
    <mergeCell ref="I2:J2"/>
    <mergeCell ref="D2:E2"/>
    <mergeCell ref="F2:G2"/>
    <mergeCell ref="H5:K5"/>
    <mergeCell ref="H6:K6"/>
    <mergeCell ref="H7:K7"/>
  </mergeCells>
  <phoneticPr fontId="28"/>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0"/>
  </sheetPr>
  <dimension ref="A1:U48"/>
  <sheetViews>
    <sheetView view="pageBreakPreview" zoomScale="90" zoomScaleNormal="87" zoomScaleSheetLayoutView="90" workbookViewId="0"/>
  </sheetViews>
  <sheetFormatPr defaultColWidth="9" defaultRowHeight="12" x14ac:dyDescent="0.2"/>
  <cols>
    <col min="1" max="1" width="6.1796875" style="4" customWidth="1"/>
    <col min="2" max="2" width="30.453125" style="4" customWidth="1"/>
    <col min="3" max="3" width="7.453125" style="5" customWidth="1"/>
    <col min="4" max="4" width="8.36328125" style="4" customWidth="1"/>
    <col min="5" max="6" width="10.6328125" style="4" customWidth="1"/>
    <col min="7" max="7" width="12.81640625" style="4" customWidth="1"/>
    <col min="8" max="14" width="10.6328125" style="4" customWidth="1"/>
    <col min="15" max="15" width="12.453125" style="4" customWidth="1"/>
    <col min="16" max="16" width="28.36328125" style="4" customWidth="1"/>
    <col min="17" max="16384" width="9" style="4"/>
  </cols>
  <sheetData>
    <row r="1" spans="1:21" ht="16.5" x14ac:dyDescent="0.25">
      <c r="A1" s="6" t="s">
        <v>181</v>
      </c>
      <c r="P1" s="68"/>
    </row>
    <row r="2" spans="1:21" ht="6" customHeight="1" x14ac:dyDescent="0.2">
      <c r="O2" s="68"/>
      <c r="P2" s="69"/>
    </row>
    <row r="3" spans="1:21" ht="20.149999999999999" customHeight="1" x14ac:dyDescent="0.2">
      <c r="B3" s="7" t="s">
        <v>54</v>
      </c>
      <c r="C3" s="233"/>
      <c r="D3" s="233"/>
      <c r="E3" s="233"/>
      <c r="F3" s="233"/>
      <c r="G3" s="8"/>
      <c r="H3" s="234" t="s">
        <v>56</v>
      </c>
      <c r="I3" s="234"/>
      <c r="J3" s="235"/>
      <c r="K3" s="235"/>
      <c r="L3" s="235"/>
      <c r="M3" s="235"/>
      <c r="N3" s="70"/>
      <c r="O3" s="9" t="s">
        <v>100</v>
      </c>
      <c r="P3" s="71"/>
    </row>
    <row r="4" spans="1:21" s="1" customFormat="1" ht="14" x14ac:dyDescent="0.2">
      <c r="C4" s="10"/>
      <c r="O4" s="72" t="s">
        <v>64</v>
      </c>
    </row>
    <row r="5" spans="1:21" s="1" customFormat="1" ht="36" x14ac:dyDescent="0.2">
      <c r="A5" s="204" t="s">
        <v>65</v>
      </c>
      <c r="B5" s="132" t="s">
        <v>23</v>
      </c>
      <c r="C5" s="12" t="s">
        <v>25</v>
      </c>
      <c r="D5" s="13" t="s">
        <v>27</v>
      </c>
      <c r="E5" s="133" t="s">
        <v>66</v>
      </c>
      <c r="F5" s="15" t="s">
        <v>67</v>
      </c>
      <c r="G5" s="16" t="s">
        <v>68</v>
      </c>
      <c r="H5" s="17" t="s">
        <v>35</v>
      </c>
      <c r="I5" s="73" t="s">
        <v>69</v>
      </c>
      <c r="J5" s="73" t="s">
        <v>70</v>
      </c>
      <c r="K5" s="73" t="s">
        <v>71</v>
      </c>
      <c r="L5" s="73" t="s">
        <v>72</v>
      </c>
      <c r="M5" s="73" t="s">
        <v>73</v>
      </c>
      <c r="N5" s="73" t="s">
        <v>74</v>
      </c>
      <c r="O5" s="74" t="str">
        <f>"合計
（令和"&amp;I5&amp;"～"&amp;N5&amp;"年度）"</f>
        <v>合計
（令和初年度～5年目年度）</v>
      </c>
      <c r="P5" s="75" t="s">
        <v>39</v>
      </c>
      <c r="Q5" s="98"/>
      <c r="R5" s="98"/>
      <c r="S5" s="98"/>
      <c r="T5" s="98"/>
      <c r="U5" s="98"/>
    </row>
    <row r="6" spans="1:21" x14ac:dyDescent="0.2">
      <c r="A6" s="210"/>
      <c r="B6" s="18"/>
      <c r="C6" s="19"/>
      <c r="D6" s="20"/>
      <c r="E6" s="21"/>
      <c r="F6" s="22"/>
      <c r="G6" s="23">
        <f t="shared" ref="G6:G17" si="0">$C6*F6</f>
        <v>0</v>
      </c>
      <c r="H6" s="24" t="e">
        <f>(1-(F6/E6))</f>
        <v>#DIV/0!</v>
      </c>
      <c r="I6" s="76"/>
      <c r="J6" s="22"/>
      <c r="K6" s="22"/>
      <c r="L6" s="22"/>
      <c r="M6" s="22"/>
      <c r="N6" s="22"/>
      <c r="O6" s="77">
        <f>SUM(I6:N6)</f>
        <v>0</v>
      </c>
      <c r="P6" s="78"/>
      <c r="Q6" s="2"/>
      <c r="R6" s="2"/>
      <c r="S6" s="2"/>
      <c r="T6" s="2"/>
      <c r="U6" s="2"/>
    </row>
    <row r="7" spans="1:21" x14ac:dyDescent="0.2">
      <c r="A7" s="210"/>
      <c r="B7" s="25"/>
      <c r="C7" s="26"/>
      <c r="D7" s="20"/>
      <c r="E7" s="27"/>
      <c r="F7" s="28"/>
      <c r="G7" s="23">
        <f t="shared" si="0"/>
        <v>0</v>
      </c>
      <c r="H7" s="24" t="e">
        <f t="shared" ref="H7:H17" si="1">(1-(F7/E7))</f>
        <v>#DIV/0!</v>
      </c>
      <c r="I7" s="76"/>
      <c r="J7" s="22"/>
      <c r="K7" s="22"/>
      <c r="L7" s="22"/>
      <c r="M7" s="22"/>
      <c r="N7" s="22"/>
      <c r="O7" s="77">
        <f t="shared" ref="O7:O18" si="2">SUM(I7:N7)</f>
        <v>0</v>
      </c>
      <c r="P7" s="78"/>
      <c r="Q7" s="2"/>
      <c r="R7" s="2"/>
      <c r="S7" s="2"/>
      <c r="T7" s="2"/>
      <c r="U7" s="2"/>
    </row>
    <row r="8" spans="1:21" x14ac:dyDescent="0.2">
      <c r="A8" s="210"/>
      <c r="B8" s="25"/>
      <c r="C8" s="26"/>
      <c r="D8" s="29"/>
      <c r="E8" s="27"/>
      <c r="F8" s="28"/>
      <c r="G8" s="23">
        <f t="shared" si="0"/>
        <v>0</v>
      </c>
      <c r="H8" s="24" t="e">
        <f t="shared" si="1"/>
        <v>#DIV/0!</v>
      </c>
      <c r="I8" s="76"/>
      <c r="J8" s="22"/>
      <c r="K8" s="22"/>
      <c r="L8" s="22"/>
      <c r="M8" s="22"/>
      <c r="N8" s="22"/>
      <c r="O8" s="77">
        <f t="shared" si="2"/>
        <v>0</v>
      </c>
      <c r="P8" s="78"/>
      <c r="Q8" s="2"/>
      <c r="R8" s="2"/>
      <c r="S8" s="2"/>
      <c r="T8" s="2"/>
      <c r="U8" s="2"/>
    </row>
    <row r="9" spans="1:21" x14ac:dyDescent="0.2">
      <c r="A9" s="210"/>
      <c r="B9" s="25"/>
      <c r="C9" s="26"/>
      <c r="D9" s="29"/>
      <c r="E9" s="27"/>
      <c r="F9" s="28"/>
      <c r="G9" s="23">
        <f t="shared" si="0"/>
        <v>0</v>
      </c>
      <c r="H9" s="24" t="e">
        <f t="shared" si="1"/>
        <v>#DIV/0!</v>
      </c>
      <c r="I9" s="76"/>
      <c r="J9" s="22"/>
      <c r="K9" s="22"/>
      <c r="L9" s="22"/>
      <c r="M9" s="22"/>
      <c r="N9" s="22"/>
      <c r="O9" s="77">
        <f t="shared" si="2"/>
        <v>0</v>
      </c>
      <c r="P9" s="78"/>
      <c r="Q9" s="2"/>
      <c r="R9" s="2"/>
      <c r="S9" s="2"/>
      <c r="T9" s="2"/>
      <c r="U9" s="2"/>
    </row>
    <row r="10" spans="1:21" x14ac:dyDescent="0.2">
      <c r="A10" s="210"/>
      <c r="B10" s="25"/>
      <c r="C10" s="30"/>
      <c r="D10" s="31"/>
      <c r="E10" s="32"/>
      <c r="F10" s="28"/>
      <c r="G10" s="33">
        <f t="shared" si="0"/>
        <v>0</v>
      </c>
      <c r="H10" s="24" t="e">
        <f t="shared" si="1"/>
        <v>#DIV/0!</v>
      </c>
      <c r="I10" s="79"/>
      <c r="J10" s="80"/>
      <c r="K10" s="80"/>
      <c r="L10" s="80"/>
      <c r="M10" s="80"/>
      <c r="N10" s="80"/>
      <c r="O10" s="81">
        <f t="shared" si="2"/>
        <v>0</v>
      </c>
      <c r="P10" s="78"/>
      <c r="Q10" s="2"/>
      <c r="R10" s="2"/>
      <c r="S10" s="2"/>
      <c r="T10" s="2"/>
      <c r="U10" s="2"/>
    </row>
    <row r="11" spans="1:21" x14ac:dyDescent="0.2">
      <c r="A11" s="210"/>
      <c r="B11" s="25"/>
      <c r="C11" s="30"/>
      <c r="D11" s="31"/>
      <c r="E11" s="32"/>
      <c r="F11" s="28"/>
      <c r="G11" s="33">
        <f t="shared" si="0"/>
        <v>0</v>
      </c>
      <c r="H11" s="24" t="e">
        <f t="shared" si="1"/>
        <v>#DIV/0!</v>
      </c>
      <c r="I11" s="79"/>
      <c r="J11" s="80"/>
      <c r="K11" s="80"/>
      <c r="L11" s="80"/>
      <c r="M11" s="80"/>
      <c r="N11" s="80"/>
      <c r="O11" s="81">
        <f t="shared" si="2"/>
        <v>0</v>
      </c>
      <c r="P11" s="78"/>
      <c r="Q11" s="2"/>
      <c r="R11" s="2"/>
      <c r="S11" s="2"/>
      <c r="T11" s="2"/>
      <c r="U11" s="2"/>
    </row>
    <row r="12" spans="1:21" x14ac:dyDescent="0.2">
      <c r="A12" s="210"/>
      <c r="B12" s="25"/>
      <c r="C12" s="30"/>
      <c r="D12" s="31"/>
      <c r="E12" s="32"/>
      <c r="F12" s="28"/>
      <c r="G12" s="33">
        <f t="shared" si="0"/>
        <v>0</v>
      </c>
      <c r="H12" s="24" t="e">
        <f t="shared" si="1"/>
        <v>#DIV/0!</v>
      </c>
      <c r="I12" s="79"/>
      <c r="J12" s="80"/>
      <c r="K12" s="80"/>
      <c r="L12" s="80"/>
      <c r="M12" s="80"/>
      <c r="N12" s="80"/>
      <c r="O12" s="81">
        <f t="shared" si="2"/>
        <v>0</v>
      </c>
      <c r="P12" s="78"/>
      <c r="Q12" s="2"/>
      <c r="R12" s="2"/>
      <c r="S12" s="2"/>
      <c r="T12" s="2"/>
      <c r="U12" s="2"/>
    </row>
    <row r="13" spans="1:21" x14ac:dyDescent="0.2">
      <c r="A13" s="210"/>
      <c r="B13" s="25"/>
      <c r="C13" s="30"/>
      <c r="D13" s="31"/>
      <c r="E13" s="32"/>
      <c r="F13" s="28"/>
      <c r="G13" s="33">
        <f t="shared" si="0"/>
        <v>0</v>
      </c>
      <c r="H13" s="24" t="e">
        <f t="shared" si="1"/>
        <v>#DIV/0!</v>
      </c>
      <c r="I13" s="79"/>
      <c r="J13" s="80"/>
      <c r="K13" s="80"/>
      <c r="L13" s="80"/>
      <c r="M13" s="80"/>
      <c r="N13" s="80"/>
      <c r="O13" s="81">
        <f t="shared" si="2"/>
        <v>0</v>
      </c>
      <c r="P13" s="78"/>
      <c r="Q13" s="2"/>
      <c r="R13" s="2"/>
      <c r="S13" s="2"/>
      <c r="T13" s="2"/>
      <c r="U13" s="2"/>
    </row>
    <row r="14" spans="1:21" x14ac:dyDescent="0.2">
      <c r="A14" s="210"/>
      <c r="B14" s="25"/>
      <c r="C14" s="30"/>
      <c r="D14" s="31"/>
      <c r="E14" s="32"/>
      <c r="F14" s="28"/>
      <c r="G14" s="33">
        <f t="shared" si="0"/>
        <v>0</v>
      </c>
      <c r="H14" s="24" t="e">
        <f t="shared" si="1"/>
        <v>#DIV/0!</v>
      </c>
      <c r="I14" s="79"/>
      <c r="J14" s="80"/>
      <c r="K14" s="80"/>
      <c r="L14" s="80"/>
      <c r="M14" s="80"/>
      <c r="N14" s="80"/>
      <c r="O14" s="81">
        <f t="shared" si="2"/>
        <v>0</v>
      </c>
      <c r="P14" s="78"/>
      <c r="Q14" s="2"/>
      <c r="R14" s="2"/>
      <c r="S14" s="2"/>
      <c r="T14" s="2"/>
      <c r="U14" s="2"/>
    </row>
    <row r="15" spans="1:21" x14ac:dyDescent="0.2">
      <c r="A15" s="210"/>
      <c r="B15" s="25"/>
      <c r="C15" s="30"/>
      <c r="D15" s="31"/>
      <c r="E15" s="32"/>
      <c r="F15" s="28"/>
      <c r="G15" s="33">
        <f t="shared" si="0"/>
        <v>0</v>
      </c>
      <c r="H15" s="24" t="e">
        <f t="shared" si="1"/>
        <v>#DIV/0!</v>
      </c>
      <c r="I15" s="79"/>
      <c r="J15" s="80"/>
      <c r="K15" s="80"/>
      <c r="L15" s="80"/>
      <c r="M15" s="80"/>
      <c r="N15" s="80"/>
      <c r="O15" s="81">
        <f t="shared" si="2"/>
        <v>0</v>
      </c>
      <c r="P15" s="78"/>
      <c r="Q15" s="2"/>
      <c r="R15" s="2"/>
      <c r="S15" s="2"/>
      <c r="T15" s="2"/>
      <c r="U15" s="2"/>
    </row>
    <row r="16" spans="1:21" x14ac:dyDescent="0.2">
      <c r="A16" s="210"/>
      <c r="B16" s="25"/>
      <c r="C16" s="30"/>
      <c r="D16" s="31"/>
      <c r="E16" s="32"/>
      <c r="F16" s="28"/>
      <c r="G16" s="33">
        <f t="shared" si="0"/>
        <v>0</v>
      </c>
      <c r="H16" s="24" t="e">
        <f t="shared" si="1"/>
        <v>#DIV/0!</v>
      </c>
      <c r="I16" s="79"/>
      <c r="J16" s="80"/>
      <c r="K16" s="80"/>
      <c r="L16" s="80"/>
      <c r="M16" s="80"/>
      <c r="N16" s="80"/>
      <c r="O16" s="81">
        <f t="shared" si="2"/>
        <v>0</v>
      </c>
      <c r="P16" s="78"/>
      <c r="Q16" s="2"/>
      <c r="R16" s="2"/>
      <c r="S16" s="2"/>
      <c r="T16" s="2"/>
      <c r="U16" s="2"/>
    </row>
    <row r="17" spans="1:21" x14ac:dyDescent="0.2">
      <c r="A17" s="210"/>
      <c r="B17" s="25"/>
      <c r="C17" s="30"/>
      <c r="D17" s="31"/>
      <c r="E17" s="32"/>
      <c r="F17" s="28"/>
      <c r="G17" s="33">
        <f t="shared" si="0"/>
        <v>0</v>
      </c>
      <c r="H17" s="24" t="e">
        <f t="shared" si="1"/>
        <v>#DIV/0!</v>
      </c>
      <c r="I17" s="79"/>
      <c r="J17" s="80"/>
      <c r="K17" s="80"/>
      <c r="L17" s="80"/>
      <c r="M17" s="80"/>
      <c r="N17" s="80"/>
      <c r="O17" s="81">
        <f t="shared" si="2"/>
        <v>0</v>
      </c>
      <c r="P17" s="78"/>
      <c r="Q17" s="2"/>
      <c r="R17" s="2"/>
      <c r="S17" s="2"/>
      <c r="T17" s="2"/>
      <c r="U17" s="2"/>
    </row>
    <row r="18" spans="1:21" ht="15" customHeight="1" x14ac:dyDescent="0.2">
      <c r="A18" s="210"/>
      <c r="B18" s="34" t="s">
        <v>89</v>
      </c>
      <c r="C18" s="35"/>
      <c r="D18" s="36"/>
      <c r="E18" s="37"/>
      <c r="F18" s="38"/>
      <c r="G18" s="39">
        <f>SUM(G6:G17)</f>
        <v>0</v>
      </c>
      <c r="H18" s="40"/>
      <c r="I18" s="82">
        <f t="shared" ref="I18:N18" si="3">SUM(I6:I17)</f>
        <v>0</v>
      </c>
      <c r="J18" s="83">
        <f t="shared" si="3"/>
        <v>0</v>
      </c>
      <c r="K18" s="83">
        <f t="shared" si="3"/>
        <v>0</v>
      </c>
      <c r="L18" s="83">
        <f t="shared" si="3"/>
        <v>0</v>
      </c>
      <c r="M18" s="83">
        <f t="shared" si="3"/>
        <v>0</v>
      </c>
      <c r="N18" s="83">
        <f t="shared" si="3"/>
        <v>0</v>
      </c>
      <c r="O18" s="84">
        <f t="shared" si="2"/>
        <v>0</v>
      </c>
      <c r="P18" s="85"/>
      <c r="Q18" s="2"/>
      <c r="R18" s="2"/>
      <c r="S18" s="2"/>
      <c r="T18" s="2"/>
      <c r="U18" s="2"/>
    </row>
    <row r="19" spans="1:21" ht="15" customHeight="1" x14ac:dyDescent="0.2">
      <c r="A19" s="41"/>
      <c r="B19" s="42"/>
      <c r="C19" s="43"/>
      <c r="D19" s="44"/>
      <c r="E19" s="45"/>
      <c r="F19" s="46"/>
      <c r="G19" s="47"/>
      <c r="H19" s="48"/>
      <c r="I19" s="46"/>
      <c r="J19" s="86"/>
      <c r="K19" s="86"/>
      <c r="L19" s="86"/>
      <c r="M19" s="86"/>
      <c r="N19" s="86"/>
      <c r="O19" s="87"/>
      <c r="P19" s="88"/>
      <c r="Q19" s="2"/>
      <c r="R19" s="2"/>
      <c r="S19" s="2"/>
      <c r="T19" s="2"/>
      <c r="U19" s="2"/>
    </row>
    <row r="20" spans="1:21" s="2" customFormat="1" ht="36" x14ac:dyDescent="0.2">
      <c r="A20" s="204" t="s">
        <v>7</v>
      </c>
      <c r="B20" s="11" t="s">
        <v>23</v>
      </c>
      <c r="C20" s="12" t="s">
        <v>25</v>
      </c>
      <c r="D20" s="49" t="s">
        <v>27</v>
      </c>
      <c r="E20" s="50" t="s">
        <v>90</v>
      </c>
      <c r="F20" s="51" t="s">
        <v>91</v>
      </c>
      <c r="G20" s="52" t="s">
        <v>92</v>
      </c>
      <c r="H20" s="53" t="s">
        <v>93</v>
      </c>
      <c r="I20" s="73" t="s">
        <v>69</v>
      </c>
      <c r="J20" s="73" t="s">
        <v>70</v>
      </c>
      <c r="K20" s="73" t="s">
        <v>71</v>
      </c>
      <c r="L20" s="73" t="s">
        <v>72</v>
      </c>
      <c r="M20" s="73" t="s">
        <v>73</v>
      </c>
      <c r="N20" s="73" t="s">
        <v>74</v>
      </c>
      <c r="O20" s="74" t="str">
        <f>"合計
（令和"&amp;I20&amp;"～"&amp;N20&amp;"年度）"</f>
        <v>合計
（令和初年度～5年目年度）</v>
      </c>
      <c r="P20" s="75" t="s">
        <v>39</v>
      </c>
    </row>
    <row r="21" spans="1:21" s="2" customFormat="1" x14ac:dyDescent="0.2">
      <c r="A21" s="205"/>
      <c r="B21" s="29" t="s">
        <v>137</v>
      </c>
      <c r="C21" s="30"/>
      <c r="D21" s="31" t="s">
        <v>94</v>
      </c>
      <c r="E21" s="32"/>
      <c r="F21" s="22"/>
      <c r="G21" s="54">
        <f t="shared" ref="G21:G29" si="4">$C21*F21</f>
        <v>0</v>
      </c>
      <c r="H21" s="24" t="e">
        <f t="shared" ref="H21:H29" si="5">(1-(F21/E21))</f>
        <v>#DIV/0!</v>
      </c>
      <c r="I21" s="79"/>
      <c r="J21" s="80"/>
      <c r="K21" s="80"/>
      <c r="L21" s="80"/>
      <c r="M21" s="80"/>
      <c r="N21" s="80"/>
      <c r="O21" s="77">
        <f>SUM(I21:N21)</f>
        <v>0</v>
      </c>
      <c r="P21" s="78" t="s">
        <v>178</v>
      </c>
    </row>
    <row r="22" spans="1:21" s="2" customFormat="1" x14ac:dyDescent="0.2">
      <c r="A22" s="205"/>
      <c r="B22" s="25" t="s">
        <v>110</v>
      </c>
      <c r="C22" s="30"/>
      <c r="D22" s="31" t="s">
        <v>94</v>
      </c>
      <c r="E22" s="32"/>
      <c r="F22" s="22"/>
      <c r="G22" s="54">
        <f t="shared" si="4"/>
        <v>0</v>
      </c>
      <c r="H22" s="24" t="e">
        <f t="shared" si="5"/>
        <v>#DIV/0!</v>
      </c>
      <c r="I22" s="79"/>
      <c r="J22" s="80"/>
      <c r="K22" s="80"/>
      <c r="L22" s="80"/>
      <c r="M22" s="80"/>
      <c r="N22" s="80"/>
      <c r="O22" s="77">
        <f t="shared" ref="O22:O30" si="6">SUM(I22:N22)</f>
        <v>0</v>
      </c>
      <c r="P22" s="78" t="s">
        <v>178</v>
      </c>
    </row>
    <row r="23" spans="1:21" s="2" customFormat="1" x14ac:dyDescent="0.2">
      <c r="A23" s="205"/>
      <c r="B23" s="25" t="s">
        <v>123</v>
      </c>
      <c r="C23" s="30"/>
      <c r="D23" s="31" t="s">
        <v>94</v>
      </c>
      <c r="E23" s="32"/>
      <c r="F23" s="22"/>
      <c r="G23" s="54">
        <f t="shared" si="4"/>
        <v>0</v>
      </c>
      <c r="H23" s="24" t="e">
        <f t="shared" si="5"/>
        <v>#DIV/0!</v>
      </c>
      <c r="I23" s="79"/>
      <c r="J23" s="80"/>
      <c r="K23" s="80"/>
      <c r="L23" s="80"/>
      <c r="M23" s="80"/>
      <c r="N23" s="80"/>
      <c r="O23" s="77">
        <f t="shared" si="6"/>
        <v>0</v>
      </c>
      <c r="P23" s="78" t="s">
        <v>178</v>
      </c>
    </row>
    <row r="24" spans="1:21" s="2" customFormat="1" x14ac:dyDescent="0.2">
      <c r="A24" s="205"/>
      <c r="B24" s="25" t="s">
        <v>112</v>
      </c>
      <c r="C24" s="30"/>
      <c r="D24" s="31" t="s">
        <v>94</v>
      </c>
      <c r="E24" s="32"/>
      <c r="F24" s="22"/>
      <c r="G24" s="54">
        <f t="shared" si="4"/>
        <v>0</v>
      </c>
      <c r="H24" s="24" t="e">
        <f t="shared" si="5"/>
        <v>#DIV/0!</v>
      </c>
      <c r="I24" s="79"/>
      <c r="J24" s="80"/>
      <c r="K24" s="80"/>
      <c r="L24" s="80"/>
      <c r="M24" s="80"/>
      <c r="N24" s="80"/>
      <c r="O24" s="77">
        <f t="shared" si="6"/>
        <v>0</v>
      </c>
      <c r="P24" s="78" t="s">
        <v>178</v>
      </c>
    </row>
    <row r="25" spans="1:21" s="2" customFormat="1" x14ac:dyDescent="0.2">
      <c r="A25" s="205"/>
      <c r="B25" s="25" t="s">
        <v>114</v>
      </c>
      <c r="C25" s="30"/>
      <c r="D25" s="31" t="s">
        <v>94</v>
      </c>
      <c r="E25" s="32"/>
      <c r="F25" s="22"/>
      <c r="G25" s="54">
        <f t="shared" si="4"/>
        <v>0</v>
      </c>
      <c r="H25" s="24" t="e">
        <f t="shared" si="5"/>
        <v>#DIV/0!</v>
      </c>
      <c r="I25" s="79"/>
      <c r="J25" s="80"/>
      <c r="K25" s="80"/>
      <c r="L25" s="80"/>
      <c r="M25" s="80"/>
      <c r="N25" s="80"/>
      <c r="O25" s="77">
        <f t="shared" si="6"/>
        <v>0</v>
      </c>
      <c r="P25" s="78" t="s">
        <v>178</v>
      </c>
    </row>
    <row r="26" spans="1:21" s="2" customFormat="1" x14ac:dyDescent="0.2">
      <c r="A26" s="205"/>
      <c r="B26" s="25" t="s">
        <v>115</v>
      </c>
      <c r="C26" s="30"/>
      <c r="D26" s="31" t="s">
        <v>94</v>
      </c>
      <c r="E26" s="32"/>
      <c r="F26" s="22"/>
      <c r="G26" s="54">
        <f t="shared" si="4"/>
        <v>0</v>
      </c>
      <c r="H26" s="24" t="e">
        <f t="shared" si="5"/>
        <v>#DIV/0!</v>
      </c>
      <c r="I26" s="79"/>
      <c r="J26" s="80"/>
      <c r="K26" s="80"/>
      <c r="L26" s="80"/>
      <c r="M26" s="80"/>
      <c r="N26" s="80"/>
      <c r="O26" s="77">
        <f t="shared" si="6"/>
        <v>0</v>
      </c>
      <c r="P26" s="78" t="s">
        <v>178</v>
      </c>
    </row>
    <row r="27" spans="1:21" s="2" customFormat="1" x14ac:dyDescent="0.2">
      <c r="A27" s="205"/>
      <c r="B27" s="25" t="s">
        <v>116</v>
      </c>
      <c r="C27" s="30"/>
      <c r="D27" s="31" t="s">
        <v>94</v>
      </c>
      <c r="E27" s="32"/>
      <c r="F27" s="22"/>
      <c r="G27" s="54">
        <f t="shared" si="4"/>
        <v>0</v>
      </c>
      <c r="H27" s="24" t="e">
        <f t="shared" si="5"/>
        <v>#DIV/0!</v>
      </c>
      <c r="I27" s="79"/>
      <c r="J27" s="80"/>
      <c r="K27" s="80"/>
      <c r="L27" s="80"/>
      <c r="M27" s="80"/>
      <c r="N27" s="80"/>
      <c r="O27" s="77">
        <f t="shared" si="6"/>
        <v>0</v>
      </c>
      <c r="P27" s="78" t="s">
        <v>178</v>
      </c>
    </row>
    <row r="28" spans="1:21" s="2" customFormat="1" x14ac:dyDescent="0.2">
      <c r="A28" s="205"/>
      <c r="B28" s="25"/>
      <c r="C28" s="30"/>
      <c r="D28" s="31" t="s">
        <v>94</v>
      </c>
      <c r="E28" s="32"/>
      <c r="F28" s="22"/>
      <c r="G28" s="54">
        <f>$C28*F28</f>
        <v>0</v>
      </c>
      <c r="H28" s="24" t="e">
        <f>(1-(F28/E28))</f>
        <v>#DIV/0!</v>
      </c>
      <c r="I28" s="79"/>
      <c r="J28" s="80"/>
      <c r="K28" s="80"/>
      <c r="L28" s="80"/>
      <c r="M28" s="80"/>
      <c r="N28" s="80"/>
      <c r="O28" s="77">
        <f>SUM(I28:N28)</f>
        <v>0</v>
      </c>
      <c r="P28" s="78"/>
    </row>
    <row r="29" spans="1:21" s="2" customFormat="1" x14ac:dyDescent="0.2">
      <c r="A29" s="205"/>
      <c r="B29" s="25"/>
      <c r="C29" s="30"/>
      <c r="D29" s="31" t="s">
        <v>94</v>
      </c>
      <c r="E29" s="32"/>
      <c r="F29" s="22"/>
      <c r="G29" s="54">
        <f t="shared" si="4"/>
        <v>0</v>
      </c>
      <c r="H29" s="24" t="e">
        <f t="shared" si="5"/>
        <v>#DIV/0!</v>
      </c>
      <c r="I29" s="79"/>
      <c r="J29" s="80"/>
      <c r="K29" s="80"/>
      <c r="L29" s="80"/>
      <c r="M29" s="80"/>
      <c r="N29" s="80"/>
      <c r="O29" s="77">
        <f t="shared" si="6"/>
        <v>0</v>
      </c>
      <c r="P29" s="78"/>
    </row>
    <row r="30" spans="1:21" s="3" customFormat="1" ht="15" customHeight="1" x14ac:dyDescent="0.2">
      <c r="A30" s="205"/>
      <c r="B30" s="34" t="s">
        <v>89</v>
      </c>
      <c r="C30" s="35"/>
      <c r="D30" s="36"/>
      <c r="E30" s="37"/>
      <c r="F30" s="38"/>
      <c r="G30" s="39">
        <f>SUM(G21:G29)</f>
        <v>0</v>
      </c>
      <c r="H30" s="55"/>
      <c r="I30" s="82">
        <f t="shared" ref="I30:N30" si="7">SUM(I21:I29)</f>
        <v>0</v>
      </c>
      <c r="J30" s="83">
        <f t="shared" si="7"/>
        <v>0</v>
      </c>
      <c r="K30" s="83">
        <f t="shared" si="7"/>
        <v>0</v>
      </c>
      <c r="L30" s="83">
        <f t="shared" si="7"/>
        <v>0</v>
      </c>
      <c r="M30" s="83">
        <f t="shared" si="7"/>
        <v>0</v>
      </c>
      <c r="N30" s="83">
        <f t="shared" si="7"/>
        <v>0</v>
      </c>
      <c r="O30" s="84">
        <f t="shared" si="6"/>
        <v>0</v>
      </c>
      <c r="P30" s="85"/>
      <c r="Q30" s="2"/>
      <c r="R30" s="2"/>
      <c r="S30" s="2"/>
      <c r="T30" s="2"/>
      <c r="U30" s="2"/>
    </row>
    <row r="31" spans="1:21" ht="15" customHeight="1" x14ac:dyDescent="0.2">
      <c r="A31" s="41"/>
      <c r="B31" s="42"/>
      <c r="C31" s="43"/>
      <c r="D31" s="44"/>
      <c r="E31" s="45"/>
      <c r="F31" s="46"/>
      <c r="G31" s="47"/>
      <c r="H31" s="48"/>
      <c r="I31" s="46"/>
      <c r="J31" s="86"/>
      <c r="K31" s="86"/>
      <c r="L31" s="86"/>
      <c r="M31" s="86"/>
      <c r="N31" s="86"/>
      <c r="O31" s="87"/>
      <c r="P31" s="88"/>
      <c r="Q31" s="2"/>
      <c r="R31" s="2"/>
      <c r="S31" s="2"/>
      <c r="T31" s="2"/>
      <c r="U31" s="2"/>
    </row>
    <row r="32" spans="1:21" s="2" customFormat="1" ht="36" x14ac:dyDescent="0.2">
      <c r="A32" s="204" t="s">
        <v>47</v>
      </c>
      <c r="B32" s="11" t="s">
        <v>23</v>
      </c>
      <c r="C32" s="56" t="s">
        <v>95</v>
      </c>
      <c r="D32" s="49" t="s">
        <v>27</v>
      </c>
      <c r="E32" s="50" t="s">
        <v>96</v>
      </c>
      <c r="F32" s="51" t="s">
        <v>97</v>
      </c>
      <c r="G32" s="52" t="s">
        <v>98</v>
      </c>
      <c r="H32" s="53" t="s">
        <v>35</v>
      </c>
      <c r="I32" s="73" t="s">
        <v>69</v>
      </c>
      <c r="J32" s="73" t="s">
        <v>70</v>
      </c>
      <c r="K32" s="73" t="s">
        <v>71</v>
      </c>
      <c r="L32" s="73" t="s">
        <v>72</v>
      </c>
      <c r="M32" s="73" t="s">
        <v>73</v>
      </c>
      <c r="N32" s="73" t="s">
        <v>74</v>
      </c>
      <c r="O32" s="74" t="str">
        <f>"合計
（令和"&amp;I32&amp;"～"&amp;N32&amp;"年度）"</f>
        <v>合計
（令和初年度～5年目年度）</v>
      </c>
      <c r="P32" s="75" t="s">
        <v>39</v>
      </c>
    </row>
    <row r="33" spans="1:21" s="2" customFormat="1" x14ac:dyDescent="0.2">
      <c r="A33" s="205"/>
      <c r="B33" s="168"/>
      <c r="C33" s="30"/>
      <c r="D33" s="57"/>
      <c r="E33" s="27"/>
      <c r="F33" s="28"/>
      <c r="G33" s="33">
        <f t="shared" ref="G33:G44" si="8">$C33*F33</f>
        <v>0</v>
      </c>
      <c r="H33" s="24" t="e">
        <f t="shared" ref="H33:H44" si="9">(1-(F33/E33))</f>
        <v>#DIV/0!</v>
      </c>
      <c r="I33" s="79"/>
      <c r="J33" s="79"/>
      <c r="K33" s="79"/>
      <c r="L33" s="79"/>
      <c r="M33" s="22"/>
      <c r="N33" s="22"/>
      <c r="O33" s="77">
        <f>SUM(I33:N33)</f>
        <v>0</v>
      </c>
      <c r="P33" s="78"/>
    </row>
    <row r="34" spans="1:21" s="2" customFormat="1" x14ac:dyDescent="0.2">
      <c r="A34" s="205"/>
      <c r="B34" s="169"/>
      <c r="C34" s="30"/>
      <c r="D34" s="57"/>
      <c r="E34" s="27"/>
      <c r="F34" s="28"/>
      <c r="G34" s="33">
        <f t="shared" si="8"/>
        <v>0</v>
      </c>
      <c r="H34" s="24" t="e">
        <f t="shared" si="9"/>
        <v>#DIV/0!</v>
      </c>
      <c r="I34" s="79"/>
      <c r="J34" s="79"/>
      <c r="K34" s="79"/>
      <c r="L34" s="79"/>
      <c r="M34" s="22"/>
      <c r="N34" s="22"/>
      <c r="O34" s="77">
        <f t="shared" ref="O34:O45" si="10">SUM(I34:N34)</f>
        <v>0</v>
      </c>
      <c r="P34" s="78"/>
    </row>
    <row r="35" spans="1:21" s="2" customFormat="1" x14ac:dyDescent="0.2">
      <c r="A35" s="205"/>
      <c r="B35" s="169"/>
      <c r="C35" s="30"/>
      <c r="D35" s="57"/>
      <c r="E35" s="27"/>
      <c r="F35" s="28"/>
      <c r="G35" s="33">
        <f t="shared" si="8"/>
        <v>0</v>
      </c>
      <c r="H35" s="24" t="e">
        <f t="shared" si="9"/>
        <v>#DIV/0!</v>
      </c>
      <c r="I35" s="79"/>
      <c r="J35" s="22"/>
      <c r="K35" s="22"/>
      <c r="L35" s="22"/>
      <c r="M35" s="22"/>
      <c r="N35" s="22"/>
      <c r="O35" s="77">
        <f t="shared" si="10"/>
        <v>0</v>
      </c>
      <c r="P35" s="78"/>
    </row>
    <row r="36" spans="1:21" s="2" customFormat="1" x14ac:dyDescent="0.2">
      <c r="A36" s="205"/>
      <c r="B36" s="29"/>
      <c r="C36" s="30"/>
      <c r="D36" s="57"/>
      <c r="E36" s="27"/>
      <c r="F36" s="28"/>
      <c r="G36" s="33">
        <f t="shared" si="8"/>
        <v>0</v>
      </c>
      <c r="H36" s="24" t="e">
        <f t="shared" si="9"/>
        <v>#DIV/0!</v>
      </c>
      <c r="I36" s="79"/>
      <c r="J36" s="22"/>
      <c r="K36" s="22"/>
      <c r="L36" s="22"/>
      <c r="M36" s="22"/>
      <c r="N36" s="22"/>
      <c r="O36" s="77">
        <f t="shared" si="10"/>
        <v>0</v>
      </c>
      <c r="P36" s="78"/>
    </row>
    <row r="37" spans="1:21" s="2" customFormat="1" x14ac:dyDescent="0.2">
      <c r="A37" s="205"/>
      <c r="B37" s="29"/>
      <c r="C37" s="30"/>
      <c r="D37" s="57"/>
      <c r="E37" s="27"/>
      <c r="F37" s="28"/>
      <c r="G37" s="33">
        <f t="shared" si="8"/>
        <v>0</v>
      </c>
      <c r="H37" s="24" t="e">
        <f t="shared" si="9"/>
        <v>#DIV/0!</v>
      </c>
      <c r="I37" s="79"/>
      <c r="J37" s="79"/>
      <c r="K37" s="79"/>
      <c r="L37" s="79"/>
      <c r="M37" s="22"/>
      <c r="N37" s="22"/>
      <c r="O37" s="77">
        <f t="shared" si="10"/>
        <v>0</v>
      </c>
      <c r="P37" s="78"/>
    </row>
    <row r="38" spans="1:21" s="2" customFormat="1" x14ac:dyDescent="0.2">
      <c r="A38" s="205"/>
      <c r="B38" s="29"/>
      <c r="C38" s="30"/>
      <c r="D38" s="57"/>
      <c r="E38" s="27"/>
      <c r="F38" s="28"/>
      <c r="G38" s="33">
        <f t="shared" si="8"/>
        <v>0</v>
      </c>
      <c r="H38" s="24" t="e">
        <f t="shared" si="9"/>
        <v>#DIV/0!</v>
      </c>
      <c r="I38" s="79"/>
      <c r="J38" s="79"/>
      <c r="K38" s="79"/>
      <c r="L38" s="79"/>
      <c r="M38" s="22"/>
      <c r="N38" s="22"/>
      <c r="O38" s="77">
        <f t="shared" si="10"/>
        <v>0</v>
      </c>
      <c r="P38" s="78"/>
    </row>
    <row r="39" spans="1:21" s="2" customFormat="1" x14ac:dyDescent="0.2">
      <c r="A39" s="205"/>
      <c r="B39" s="25"/>
      <c r="C39" s="30"/>
      <c r="D39" s="57"/>
      <c r="E39" s="27"/>
      <c r="F39" s="28"/>
      <c r="G39" s="33">
        <f t="shared" si="8"/>
        <v>0</v>
      </c>
      <c r="H39" s="24" t="e">
        <f t="shared" si="9"/>
        <v>#DIV/0!</v>
      </c>
      <c r="I39" s="79"/>
      <c r="J39" s="22"/>
      <c r="K39" s="22"/>
      <c r="L39" s="22"/>
      <c r="M39" s="22"/>
      <c r="N39" s="22"/>
      <c r="O39" s="77">
        <f t="shared" si="10"/>
        <v>0</v>
      </c>
      <c r="P39" s="78"/>
    </row>
    <row r="40" spans="1:21" s="2" customFormat="1" x14ac:dyDescent="0.2">
      <c r="A40" s="205"/>
      <c r="B40" s="29"/>
      <c r="C40" s="30"/>
      <c r="D40" s="57"/>
      <c r="E40" s="27"/>
      <c r="F40" s="28"/>
      <c r="G40" s="33">
        <f t="shared" si="8"/>
        <v>0</v>
      </c>
      <c r="H40" s="24" t="e">
        <f t="shared" si="9"/>
        <v>#DIV/0!</v>
      </c>
      <c r="I40" s="79"/>
      <c r="J40" s="22"/>
      <c r="K40" s="22"/>
      <c r="L40" s="22"/>
      <c r="M40" s="22"/>
      <c r="N40" s="22"/>
      <c r="O40" s="77">
        <f t="shared" si="10"/>
        <v>0</v>
      </c>
      <c r="P40" s="78"/>
    </row>
    <row r="41" spans="1:21" s="2" customFormat="1" x14ac:dyDescent="0.2">
      <c r="A41" s="205"/>
      <c r="B41" s="29"/>
      <c r="C41" s="30"/>
      <c r="D41" s="57"/>
      <c r="E41" s="27"/>
      <c r="F41" s="28"/>
      <c r="G41" s="33">
        <f t="shared" si="8"/>
        <v>0</v>
      </c>
      <c r="H41" s="24" t="e">
        <f t="shared" si="9"/>
        <v>#DIV/0!</v>
      </c>
      <c r="I41" s="79"/>
      <c r="J41" s="22"/>
      <c r="K41" s="22"/>
      <c r="L41" s="22"/>
      <c r="M41" s="22"/>
      <c r="N41" s="22"/>
      <c r="O41" s="77">
        <f t="shared" si="10"/>
        <v>0</v>
      </c>
      <c r="P41" s="78"/>
    </row>
    <row r="42" spans="1:21" x14ac:dyDescent="0.2">
      <c r="A42" s="205"/>
      <c r="B42" s="29"/>
      <c r="C42" s="58"/>
      <c r="D42" s="57"/>
      <c r="E42" s="27"/>
      <c r="F42" s="28"/>
      <c r="G42" s="33">
        <f t="shared" si="8"/>
        <v>0</v>
      </c>
      <c r="H42" s="24" t="e">
        <f t="shared" si="9"/>
        <v>#DIV/0!</v>
      </c>
      <c r="I42" s="79"/>
      <c r="J42" s="22"/>
      <c r="K42" s="22"/>
      <c r="L42" s="22"/>
      <c r="M42" s="22"/>
      <c r="N42" s="22"/>
      <c r="O42" s="77">
        <f t="shared" si="10"/>
        <v>0</v>
      </c>
      <c r="P42" s="89"/>
      <c r="Q42" s="2"/>
      <c r="R42" s="2"/>
      <c r="S42" s="2"/>
      <c r="T42" s="2"/>
      <c r="U42" s="2"/>
    </row>
    <row r="43" spans="1:21" x14ac:dyDescent="0.2">
      <c r="A43" s="205"/>
      <c r="B43" s="29"/>
      <c r="C43" s="58"/>
      <c r="D43" s="57"/>
      <c r="E43" s="27"/>
      <c r="F43" s="28"/>
      <c r="G43" s="33">
        <f t="shared" si="8"/>
        <v>0</v>
      </c>
      <c r="H43" s="24" t="e">
        <f t="shared" si="9"/>
        <v>#DIV/0!</v>
      </c>
      <c r="I43" s="79"/>
      <c r="J43" s="22"/>
      <c r="K43" s="22"/>
      <c r="L43" s="22"/>
      <c r="M43" s="22"/>
      <c r="N43" s="22"/>
      <c r="O43" s="77">
        <f t="shared" si="10"/>
        <v>0</v>
      </c>
      <c r="P43" s="89"/>
      <c r="Q43" s="2"/>
      <c r="R43" s="2"/>
      <c r="S43" s="2"/>
      <c r="T43" s="2"/>
      <c r="U43" s="2"/>
    </row>
    <row r="44" spans="1:21" x14ac:dyDescent="0.2">
      <c r="A44" s="205"/>
      <c r="B44" s="29"/>
      <c r="C44" s="30"/>
      <c r="D44" s="31"/>
      <c r="E44" s="27"/>
      <c r="F44" s="28"/>
      <c r="G44" s="33">
        <f t="shared" si="8"/>
        <v>0</v>
      </c>
      <c r="H44" s="24" t="e">
        <f t="shared" si="9"/>
        <v>#DIV/0!</v>
      </c>
      <c r="I44" s="79"/>
      <c r="J44" s="80"/>
      <c r="K44" s="80"/>
      <c r="L44" s="80"/>
      <c r="M44" s="80"/>
      <c r="N44" s="80"/>
      <c r="O44" s="77">
        <f t="shared" si="10"/>
        <v>0</v>
      </c>
      <c r="P44" s="89"/>
      <c r="Q44" s="2"/>
      <c r="R44" s="2"/>
      <c r="S44" s="2"/>
      <c r="T44" s="2"/>
      <c r="U44" s="2"/>
    </row>
    <row r="45" spans="1:21" ht="15" customHeight="1" x14ac:dyDescent="0.2">
      <c r="A45" s="206"/>
      <c r="B45" s="59" t="s">
        <v>89</v>
      </c>
      <c r="C45" s="60"/>
      <c r="D45" s="61"/>
      <c r="E45" s="62"/>
      <c r="F45" s="63"/>
      <c r="G45" s="64">
        <f>SUM(G33:G44)</f>
        <v>0</v>
      </c>
      <c r="H45" s="65"/>
      <c r="I45" s="90">
        <f t="shared" ref="I45:N45" si="11">SUM(I33:I44)</f>
        <v>0</v>
      </c>
      <c r="J45" s="91">
        <f t="shared" si="11"/>
        <v>0</v>
      </c>
      <c r="K45" s="91">
        <f t="shared" si="11"/>
        <v>0</v>
      </c>
      <c r="L45" s="91">
        <f t="shared" si="11"/>
        <v>0</v>
      </c>
      <c r="M45" s="91">
        <f t="shared" si="11"/>
        <v>0</v>
      </c>
      <c r="N45" s="91">
        <f t="shared" si="11"/>
        <v>0</v>
      </c>
      <c r="O45" s="92">
        <f t="shared" si="10"/>
        <v>0</v>
      </c>
      <c r="P45" s="93"/>
      <c r="Q45" s="2"/>
      <c r="R45" s="2"/>
      <c r="S45" s="2"/>
      <c r="T45" s="2"/>
      <c r="U45" s="2"/>
    </row>
    <row r="46" spans="1:21" ht="12.5" thickBot="1" x14ac:dyDescent="0.25">
      <c r="A46" s="1"/>
      <c r="B46" s="1"/>
      <c r="C46" s="10"/>
      <c r="D46" s="1"/>
      <c r="E46" s="1"/>
      <c r="F46" s="1"/>
      <c r="G46" s="1"/>
      <c r="H46" s="1"/>
      <c r="I46" s="1"/>
      <c r="J46" s="1"/>
      <c r="K46" s="1"/>
      <c r="L46" s="1"/>
      <c r="M46" s="1"/>
      <c r="N46" s="1"/>
      <c r="O46" s="94"/>
      <c r="P46" s="1"/>
    </row>
    <row r="47" spans="1:21" ht="36.5" thickBot="1" x14ac:dyDescent="0.25">
      <c r="A47" s="1"/>
      <c r="B47" s="1"/>
      <c r="C47" s="10"/>
      <c r="D47" s="1"/>
      <c r="E47" s="1"/>
      <c r="F47" s="1"/>
      <c r="G47" s="1"/>
      <c r="H47" s="1"/>
      <c r="I47" s="129" t="s">
        <v>69</v>
      </c>
      <c r="J47" s="130" t="s">
        <v>70</v>
      </c>
      <c r="K47" s="130" t="s">
        <v>71</v>
      </c>
      <c r="L47" s="130" t="s">
        <v>72</v>
      </c>
      <c r="M47" s="130" t="s">
        <v>73</v>
      </c>
      <c r="N47" s="130" t="s">
        <v>74</v>
      </c>
      <c r="O47" s="131" t="str">
        <f>"合計
（令和"&amp;I47&amp;"～"&amp;N47&amp;"年度）"</f>
        <v>合計
（令和初年度～5年目年度）</v>
      </c>
      <c r="P47" s="1"/>
    </row>
    <row r="48" spans="1:21" ht="19" customHeight="1" thickBot="1" x14ac:dyDescent="0.25">
      <c r="A48" s="1"/>
      <c r="B48" s="1"/>
      <c r="C48" s="10"/>
      <c r="D48" s="1"/>
      <c r="E48" s="1"/>
      <c r="F48" s="1"/>
      <c r="G48" s="66" t="s">
        <v>99</v>
      </c>
      <c r="H48" s="67"/>
      <c r="I48" s="95">
        <f t="shared" ref="I48:N48" si="12">SUMIF($B6:$B45,"合計",I6:I45)</f>
        <v>0</v>
      </c>
      <c r="J48" s="96">
        <f t="shared" si="12"/>
        <v>0</v>
      </c>
      <c r="K48" s="96">
        <f t="shared" si="12"/>
        <v>0</v>
      </c>
      <c r="L48" s="96">
        <f t="shared" si="12"/>
        <v>0</v>
      </c>
      <c r="M48" s="96">
        <f t="shared" si="12"/>
        <v>0</v>
      </c>
      <c r="N48" s="96">
        <f t="shared" si="12"/>
        <v>0</v>
      </c>
      <c r="O48" s="97">
        <f>SUM(I48:N48)</f>
        <v>0</v>
      </c>
    </row>
  </sheetData>
  <sheetProtection insertColumns="0" insertRows="0" deleteColumns="0" deleteRows="0"/>
  <mergeCells count="6">
    <mergeCell ref="A32:A45"/>
    <mergeCell ref="C3:F3"/>
    <mergeCell ref="H3:I3"/>
    <mergeCell ref="J3:M3"/>
    <mergeCell ref="A5:A18"/>
    <mergeCell ref="A20:A30"/>
  </mergeCells>
  <phoneticPr fontId="28"/>
  <pageMargins left="0.31458333333333333" right="0.2361111111111111" top="0.36979166666666669" bottom="0.19652777777777777" header="0.19652777777777777" footer="0.19652777777777777"/>
  <pageSetup paperSize="9" scale="71" orientation="landscape" r:id="rId1"/>
  <headerFooter alignWithMargins="0">
    <oddHeader>&amp;L別紙７</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0000"/>
  </sheetPr>
  <dimension ref="A1:K48"/>
  <sheetViews>
    <sheetView workbookViewId="0"/>
  </sheetViews>
  <sheetFormatPr defaultColWidth="8.81640625" defaultRowHeight="13" x14ac:dyDescent="0.2"/>
  <cols>
    <col min="1" max="2" width="2.6328125" style="134" customWidth="1"/>
    <col min="3" max="3" width="35.6328125" style="134" customWidth="1"/>
    <col min="4" max="5" width="8.6328125" style="134" customWidth="1"/>
    <col min="6" max="7" width="18.6328125" style="134" customWidth="1"/>
    <col min="8" max="10" width="5.6328125" style="134" customWidth="1"/>
    <col min="11" max="11" width="18.6328125" style="134" customWidth="1"/>
    <col min="12" max="16384" width="8.81640625" style="134"/>
  </cols>
  <sheetData>
    <row r="1" spans="1:11" x14ac:dyDescent="0.2">
      <c r="A1" s="134" t="s">
        <v>134</v>
      </c>
      <c r="K1" s="175" t="s">
        <v>183</v>
      </c>
    </row>
    <row r="2" spans="1:11" x14ac:dyDescent="0.2">
      <c r="A2" s="146"/>
      <c r="B2" s="146"/>
      <c r="C2" s="146"/>
      <c r="D2" s="220" t="s">
        <v>135</v>
      </c>
      <c r="E2" s="221"/>
      <c r="F2" s="222"/>
      <c r="G2" s="223"/>
      <c r="I2" s="220" t="s">
        <v>136</v>
      </c>
      <c r="J2" s="221"/>
      <c r="K2" s="157"/>
    </row>
    <row r="3" spans="1:11" ht="9.25" customHeight="1" x14ac:dyDescent="0.2">
      <c r="A3" s="144"/>
      <c r="B3" s="145"/>
      <c r="C3" s="145"/>
    </row>
    <row r="4" spans="1:11" x14ac:dyDescent="0.2">
      <c r="A4" s="142" t="s">
        <v>109</v>
      </c>
      <c r="B4" s="143"/>
      <c r="C4" s="143"/>
      <c r="D4" s="140" t="s">
        <v>120</v>
      </c>
      <c r="E4" s="140" t="s">
        <v>119</v>
      </c>
      <c r="F4" s="140" t="s">
        <v>126</v>
      </c>
      <c r="G4" s="140" t="s">
        <v>127</v>
      </c>
      <c r="H4" s="214" t="s">
        <v>128</v>
      </c>
      <c r="I4" s="215"/>
      <c r="J4" s="215"/>
      <c r="K4" s="216"/>
    </row>
    <row r="5" spans="1:11" x14ac:dyDescent="0.2">
      <c r="A5" s="139"/>
      <c r="B5" s="158" t="s">
        <v>137</v>
      </c>
      <c r="C5" s="151"/>
      <c r="D5" s="152"/>
      <c r="E5" s="162"/>
      <c r="F5" s="153"/>
      <c r="G5" s="153">
        <f>SUM(G6:G10)</f>
        <v>0</v>
      </c>
      <c r="H5" s="217"/>
      <c r="I5" s="218"/>
      <c r="J5" s="218"/>
      <c r="K5" s="219"/>
    </row>
    <row r="6" spans="1:11" x14ac:dyDescent="0.2">
      <c r="A6" s="139"/>
      <c r="B6" s="156"/>
      <c r="C6" s="135"/>
      <c r="D6" s="171"/>
      <c r="E6" s="163"/>
      <c r="F6" s="147"/>
      <c r="G6" s="147">
        <f>D6*F6</f>
        <v>0</v>
      </c>
      <c r="H6" s="224"/>
      <c r="I6" s="225"/>
      <c r="J6" s="225"/>
      <c r="K6" s="226"/>
    </row>
    <row r="7" spans="1:11" x14ac:dyDescent="0.2">
      <c r="A7" s="139"/>
      <c r="B7" s="156"/>
      <c r="C7" s="136"/>
      <c r="D7" s="172"/>
      <c r="E7" s="164"/>
      <c r="F7" s="148"/>
      <c r="G7" s="148">
        <f>D7*F7</f>
        <v>0</v>
      </c>
      <c r="H7" s="211"/>
      <c r="I7" s="212"/>
      <c r="J7" s="212"/>
      <c r="K7" s="213"/>
    </row>
    <row r="8" spans="1:11" x14ac:dyDescent="0.2">
      <c r="A8" s="139"/>
      <c r="B8" s="156"/>
      <c r="C8" s="136"/>
      <c r="D8" s="172"/>
      <c r="E8" s="164"/>
      <c r="F8" s="148"/>
      <c r="G8" s="148">
        <f>D8*F8</f>
        <v>0</v>
      </c>
      <c r="H8" s="211"/>
      <c r="I8" s="212"/>
      <c r="J8" s="212"/>
      <c r="K8" s="213"/>
    </row>
    <row r="9" spans="1:11" x14ac:dyDescent="0.2">
      <c r="A9" s="139"/>
      <c r="B9" s="156"/>
      <c r="C9" s="136"/>
      <c r="D9" s="172"/>
      <c r="E9" s="164"/>
      <c r="F9" s="148"/>
      <c r="G9" s="148">
        <f>D9*F9</f>
        <v>0</v>
      </c>
      <c r="H9" s="211"/>
      <c r="I9" s="212"/>
      <c r="J9" s="212"/>
      <c r="K9" s="213"/>
    </row>
    <row r="10" spans="1:11" x14ac:dyDescent="0.2">
      <c r="A10" s="139"/>
      <c r="B10" s="138"/>
      <c r="C10" s="137"/>
      <c r="D10" s="173"/>
      <c r="E10" s="165"/>
      <c r="F10" s="149"/>
      <c r="G10" s="149">
        <f>D10*F10</f>
        <v>0</v>
      </c>
      <c r="H10" s="227"/>
      <c r="I10" s="228"/>
      <c r="J10" s="228"/>
      <c r="K10" s="229"/>
    </row>
    <row r="11" spans="1:11" x14ac:dyDescent="0.2">
      <c r="A11" s="139"/>
      <c r="B11" s="158" t="s">
        <v>110</v>
      </c>
      <c r="C11" s="151"/>
      <c r="D11" s="152"/>
      <c r="E11" s="162"/>
      <c r="F11" s="153"/>
      <c r="G11" s="153">
        <f>SUM(G12:G19)</f>
        <v>0</v>
      </c>
      <c r="H11" s="217"/>
      <c r="I11" s="218"/>
      <c r="J11" s="218"/>
      <c r="K11" s="219"/>
    </row>
    <row r="12" spans="1:11" x14ac:dyDescent="0.2">
      <c r="A12" s="139"/>
      <c r="B12" s="156"/>
      <c r="C12" s="135"/>
      <c r="D12" s="171"/>
      <c r="E12" s="163"/>
      <c r="F12" s="147"/>
      <c r="G12" s="147">
        <f>D12*F12</f>
        <v>0</v>
      </c>
      <c r="H12" s="224"/>
      <c r="I12" s="225"/>
      <c r="J12" s="225"/>
      <c r="K12" s="226"/>
    </row>
    <row r="13" spans="1:11" x14ac:dyDescent="0.2">
      <c r="A13" s="139"/>
      <c r="B13" s="156"/>
      <c r="C13" s="136"/>
      <c r="D13" s="172"/>
      <c r="E13" s="164"/>
      <c r="F13" s="148"/>
      <c r="G13" s="148">
        <f t="shared" ref="G13:G19" si="0">D13*F13</f>
        <v>0</v>
      </c>
      <c r="H13" s="211"/>
      <c r="I13" s="212"/>
      <c r="J13" s="212"/>
      <c r="K13" s="213"/>
    </row>
    <row r="14" spans="1:11" x14ac:dyDescent="0.2">
      <c r="A14" s="139"/>
      <c r="B14" s="156"/>
      <c r="C14" s="136"/>
      <c r="D14" s="172"/>
      <c r="E14" s="164"/>
      <c r="F14" s="148"/>
      <c r="G14" s="148">
        <f t="shared" si="0"/>
        <v>0</v>
      </c>
      <c r="H14" s="211"/>
      <c r="I14" s="212"/>
      <c r="J14" s="212"/>
      <c r="K14" s="213"/>
    </row>
    <row r="15" spans="1:11" x14ac:dyDescent="0.2">
      <c r="A15" s="139"/>
      <c r="B15" s="156"/>
      <c r="C15" s="136"/>
      <c r="D15" s="172"/>
      <c r="E15" s="164"/>
      <c r="F15" s="148"/>
      <c r="G15" s="148">
        <f>D15*F15</f>
        <v>0</v>
      </c>
      <c r="H15" s="211"/>
      <c r="I15" s="212"/>
      <c r="J15" s="212"/>
      <c r="K15" s="213"/>
    </row>
    <row r="16" spans="1:11" x14ac:dyDescent="0.2">
      <c r="A16" s="139"/>
      <c r="B16" s="156"/>
      <c r="C16" s="136"/>
      <c r="D16" s="172"/>
      <c r="E16" s="164"/>
      <c r="F16" s="148"/>
      <c r="G16" s="148">
        <f>D16*F16</f>
        <v>0</v>
      </c>
      <c r="H16" s="211"/>
      <c r="I16" s="212"/>
      <c r="J16" s="212"/>
      <c r="K16" s="213"/>
    </row>
    <row r="17" spans="1:11" x14ac:dyDescent="0.2">
      <c r="A17" s="139"/>
      <c r="B17" s="156"/>
      <c r="C17" s="136"/>
      <c r="D17" s="172"/>
      <c r="E17" s="164"/>
      <c r="F17" s="148"/>
      <c r="G17" s="148">
        <f>D17*F17</f>
        <v>0</v>
      </c>
      <c r="H17" s="211"/>
      <c r="I17" s="212"/>
      <c r="J17" s="212"/>
      <c r="K17" s="213"/>
    </row>
    <row r="18" spans="1:11" x14ac:dyDescent="0.2">
      <c r="A18" s="139"/>
      <c r="B18" s="156"/>
      <c r="C18" s="136"/>
      <c r="D18" s="172"/>
      <c r="E18" s="164"/>
      <c r="F18" s="148"/>
      <c r="G18" s="148">
        <f t="shared" si="0"/>
        <v>0</v>
      </c>
      <c r="H18" s="211"/>
      <c r="I18" s="212"/>
      <c r="J18" s="212"/>
      <c r="K18" s="213"/>
    </row>
    <row r="19" spans="1:11" x14ac:dyDescent="0.2">
      <c r="A19" s="139"/>
      <c r="B19" s="138"/>
      <c r="C19" s="137"/>
      <c r="D19" s="173"/>
      <c r="E19" s="165"/>
      <c r="F19" s="149"/>
      <c r="G19" s="149">
        <f t="shared" si="0"/>
        <v>0</v>
      </c>
      <c r="H19" s="227"/>
      <c r="I19" s="228"/>
      <c r="J19" s="228"/>
      <c r="K19" s="229"/>
    </row>
    <row r="20" spans="1:11" x14ac:dyDescent="0.2">
      <c r="A20" s="139"/>
      <c r="B20" s="158" t="s">
        <v>123</v>
      </c>
      <c r="C20" s="159"/>
      <c r="D20" s="141"/>
      <c r="E20" s="166"/>
      <c r="F20" s="150"/>
      <c r="G20" s="150">
        <f>SUM(G21:G25)</f>
        <v>0</v>
      </c>
      <c r="H20" s="230"/>
      <c r="I20" s="231"/>
      <c r="J20" s="231"/>
      <c r="K20" s="232"/>
    </row>
    <row r="21" spans="1:11" x14ac:dyDescent="0.2">
      <c r="A21" s="139"/>
      <c r="B21" s="156"/>
      <c r="C21" s="135"/>
      <c r="D21" s="171"/>
      <c r="E21" s="163"/>
      <c r="F21" s="147"/>
      <c r="G21" s="147">
        <f>D21*F21</f>
        <v>0</v>
      </c>
      <c r="H21" s="224"/>
      <c r="I21" s="225"/>
      <c r="J21" s="225"/>
      <c r="K21" s="226"/>
    </row>
    <row r="22" spans="1:11" x14ac:dyDescent="0.2">
      <c r="A22" s="139"/>
      <c r="B22" s="156"/>
      <c r="C22" s="136"/>
      <c r="D22" s="172"/>
      <c r="E22" s="164"/>
      <c r="F22" s="148"/>
      <c r="G22" s="148">
        <f>D22*F22</f>
        <v>0</v>
      </c>
      <c r="H22" s="211"/>
      <c r="I22" s="212"/>
      <c r="J22" s="212"/>
      <c r="K22" s="213"/>
    </row>
    <row r="23" spans="1:11" x14ac:dyDescent="0.2">
      <c r="A23" s="139"/>
      <c r="B23" s="156"/>
      <c r="C23" s="136"/>
      <c r="D23" s="172"/>
      <c r="E23" s="164"/>
      <c r="F23" s="148"/>
      <c r="G23" s="148">
        <f>D23*F23</f>
        <v>0</v>
      </c>
      <c r="H23" s="211"/>
      <c r="I23" s="212"/>
      <c r="J23" s="212"/>
      <c r="K23" s="213"/>
    </row>
    <row r="24" spans="1:11" x14ac:dyDescent="0.2">
      <c r="A24" s="139"/>
      <c r="B24" s="156"/>
      <c r="C24" s="136"/>
      <c r="D24" s="172"/>
      <c r="E24" s="164"/>
      <c r="F24" s="148"/>
      <c r="G24" s="148">
        <f>D24*F24</f>
        <v>0</v>
      </c>
      <c r="H24" s="211"/>
      <c r="I24" s="212"/>
      <c r="J24" s="212"/>
      <c r="K24" s="213"/>
    </row>
    <row r="25" spans="1:11" x14ac:dyDescent="0.2">
      <c r="A25" s="139"/>
      <c r="B25" s="138"/>
      <c r="C25" s="137"/>
      <c r="D25" s="173"/>
      <c r="E25" s="165"/>
      <c r="F25" s="149"/>
      <c r="G25" s="149">
        <f>D25*F25</f>
        <v>0</v>
      </c>
      <c r="H25" s="227"/>
      <c r="I25" s="228"/>
      <c r="J25" s="228"/>
      <c r="K25" s="229"/>
    </row>
    <row r="26" spans="1:11" x14ac:dyDescent="0.2">
      <c r="A26" s="139"/>
      <c r="B26" s="158" t="s">
        <v>112</v>
      </c>
      <c r="C26" s="159"/>
      <c r="D26" s="141"/>
      <c r="E26" s="166"/>
      <c r="F26" s="150"/>
      <c r="G26" s="150">
        <f>SUM(G27:G31)</f>
        <v>0</v>
      </c>
      <c r="H26" s="230"/>
      <c r="I26" s="231"/>
      <c r="J26" s="231"/>
      <c r="K26" s="232"/>
    </row>
    <row r="27" spans="1:11" x14ac:dyDescent="0.2">
      <c r="A27" s="139"/>
      <c r="B27" s="156"/>
      <c r="C27" s="135"/>
      <c r="D27" s="171"/>
      <c r="E27" s="163"/>
      <c r="F27" s="147"/>
      <c r="G27" s="147">
        <f>D27*F27</f>
        <v>0</v>
      </c>
      <c r="H27" s="224"/>
      <c r="I27" s="225"/>
      <c r="J27" s="225"/>
      <c r="K27" s="226"/>
    </row>
    <row r="28" spans="1:11" x14ac:dyDescent="0.2">
      <c r="A28" s="139"/>
      <c r="B28" s="156"/>
      <c r="C28" s="136"/>
      <c r="D28" s="172"/>
      <c r="E28" s="164"/>
      <c r="F28" s="148"/>
      <c r="G28" s="148">
        <f>D28*F28</f>
        <v>0</v>
      </c>
      <c r="H28" s="211"/>
      <c r="I28" s="212"/>
      <c r="J28" s="212"/>
      <c r="K28" s="213"/>
    </row>
    <row r="29" spans="1:11" x14ac:dyDescent="0.2">
      <c r="A29" s="139"/>
      <c r="B29" s="156"/>
      <c r="C29" s="136"/>
      <c r="D29" s="172"/>
      <c r="E29" s="164"/>
      <c r="F29" s="148"/>
      <c r="G29" s="148">
        <f>D29*F29</f>
        <v>0</v>
      </c>
      <c r="H29" s="211"/>
      <c r="I29" s="212"/>
      <c r="J29" s="212"/>
      <c r="K29" s="213"/>
    </row>
    <row r="30" spans="1:11" x14ac:dyDescent="0.2">
      <c r="A30" s="139"/>
      <c r="B30" s="156"/>
      <c r="C30" s="136"/>
      <c r="D30" s="172"/>
      <c r="E30" s="164"/>
      <c r="F30" s="148"/>
      <c r="G30" s="148">
        <f>D30*F30</f>
        <v>0</v>
      </c>
      <c r="H30" s="211"/>
      <c r="I30" s="212"/>
      <c r="J30" s="212"/>
      <c r="K30" s="213"/>
    </row>
    <row r="31" spans="1:11" x14ac:dyDescent="0.2">
      <c r="A31" s="139"/>
      <c r="B31" s="138"/>
      <c r="C31" s="137"/>
      <c r="D31" s="173"/>
      <c r="E31" s="165"/>
      <c r="F31" s="149"/>
      <c r="G31" s="149">
        <f>D31*F31</f>
        <v>0</v>
      </c>
      <c r="H31" s="227"/>
      <c r="I31" s="228"/>
      <c r="J31" s="228"/>
      <c r="K31" s="229"/>
    </row>
    <row r="32" spans="1:11" x14ac:dyDescent="0.2">
      <c r="A32" s="139"/>
      <c r="B32" s="158" t="s">
        <v>114</v>
      </c>
      <c r="C32" s="159"/>
      <c r="D32" s="141"/>
      <c r="E32" s="166"/>
      <c r="F32" s="150"/>
      <c r="G32" s="150">
        <f>SUM(G33:G37)</f>
        <v>0</v>
      </c>
      <c r="H32" s="230"/>
      <c r="I32" s="231"/>
      <c r="J32" s="231"/>
      <c r="K32" s="232"/>
    </row>
    <row r="33" spans="1:11" x14ac:dyDescent="0.2">
      <c r="A33" s="139"/>
      <c r="B33" s="156"/>
      <c r="C33" s="135"/>
      <c r="D33" s="171"/>
      <c r="E33" s="163"/>
      <c r="F33" s="147"/>
      <c r="G33" s="147">
        <f>D33*F33</f>
        <v>0</v>
      </c>
      <c r="H33" s="224"/>
      <c r="I33" s="225"/>
      <c r="J33" s="225"/>
      <c r="K33" s="226"/>
    </row>
    <row r="34" spans="1:11" x14ac:dyDescent="0.2">
      <c r="A34" s="139"/>
      <c r="B34" s="156"/>
      <c r="C34" s="136"/>
      <c r="D34" s="172"/>
      <c r="E34" s="164"/>
      <c r="F34" s="148"/>
      <c r="G34" s="148">
        <f>D34*F34</f>
        <v>0</v>
      </c>
      <c r="H34" s="211"/>
      <c r="I34" s="212"/>
      <c r="J34" s="212"/>
      <c r="K34" s="213"/>
    </row>
    <row r="35" spans="1:11" x14ac:dyDescent="0.2">
      <c r="A35" s="139"/>
      <c r="B35" s="156"/>
      <c r="C35" s="136"/>
      <c r="D35" s="172"/>
      <c r="E35" s="164"/>
      <c r="F35" s="148"/>
      <c r="G35" s="148">
        <f>D35*F35</f>
        <v>0</v>
      </c>
      <c r="H35" s="211"/>
      <c r="I35" s="212"/>
      <c r="J35" s="212"/>
      <c r="K35" s="213"/>
    </row>
    <row r="36" spans="1:11" x14ac:dyDescent="0.2">
      <c r="A36" s="139"/>
      <c r="B36" s="156"/>
      <c r="C36" s="136"/>
      <c r="D36" s="172"/>
      <c r="E36" s="164"/>
      <c r="F36" s="148"/>
      <c r="G36" s="148">
        <f>D36*F36</f>
        <v>0</v>
      </c>
      <c r="H36" s="211"/>
      <c r="I36" s="212"/>
      <c r="J36" s="212"/>
      <c r="K36" s="213"/>
    </row>
    <row r="37" spans="1:11" x14ac:dyDescent="0.2">
      <c r="A37" s="139"/>
      <c r="B37" s="138"/>
      <c r="C37" s="137"/>
      <c r="D37" s="173"/>
      <c r="E37" s="165"/>
      <c r="F37" s="149"/>
      <c r="G37" s="149">
        <f>D37*F37</f>
        <v>0</v>
      </c>
      <c r="H37" s="227"/>
      <c r="I37" s="228"/>
      <c r="J37" s="228"/>
      <c r="K37" s="229"/>
    </row>
    <row r="38" spans="1:11" x14ac:dyDescent="0.2">
      <c r="A38" s="139"/>
      <c r="B38" s="158" t="s">
        <v>115</v>
      </c>
      <c r="C38" s="159"/>
      <c r="D38" s="141"/>
      <c r="E38" s="166"/>
      <c r="F38" s="150"/>
      <c r="G38" s="150">
        <f>SUM(G39:G43)</f>
        <v>0</v>
      </c>
      <c r="H38" s="230"/>
      <c r="I38" s="231"/>
      <c r="J38" s="231"/>
      <c r="K38" s="232"/>
    </row>
    <row r="39" spans="1:11" x14ac:dyDescent="0.2">
      <c r="A39" s="139"/>
      <c r="B39" s="156"/>
      <c r="C39" s="135"/>
      <c r="D39" s="171"/>
      <c r="E39" s="163"/>
      <c r="F39" s="147"/>
      <c r="G39" s="147">
        <f>D39*F39</f>
        <v>0</v>
      </c>
      <c r="H39" s="224"/>
      <c r="I39" s="225"/>
      <c r="J39" s="225"/>
      <c r="K39" s="226"/>
    </row>
    <row r="40" spans="1:11" x14ac:dyDescent="0.2">
      <c r="A40" s="139"/>
      <c r="B40" s="156"/>
      <c r="C40" s="136"/>
      <c r="D40" s="172"/>
      <c r="E40" s="164"/>
      <c r="F40" s="148"/>
      <c r="G40" s="148">
        <f t="shared" ref="G40:G47" si="1">D40*F40</f>
        <v>0</v>
      </c>
      <c r="H40" s="211"/>
      <c r="I40" s="212"/>
      <c r="J40" s="212"/>
      <c r="K40" s="213"/>
    </row>
    <row r="41" spans="1:11" x14ac:dyDescent="0.2">
      <c r="A41" s="139"/>
      <c r="B41" s="156"/>
      <c r="C41" s="136"/>
      <c r="D41" s="172"/>
      <c r="E41" s="164"/>
      <c r="F41" s="148"/>
      <c r="G41" s="148">
        <f t="shared" si="1"/>
        <v>0</v>
      </c>
      <c r="H41" s="211"/>
      <c r="I41" s="212"/>
      <c r="J41" s="212"/>
      <c r="K41" s="213"/>
    </row>
    <row r="42" spans="1:11" x14ac:dyDescent="0.2">
      <c r="A42" s="139"/>
      <c r="B42" s="156"/>
      <c r="C42" s="136"/>
      <c r="D42" s="172"/>
      <c r="E42" s="164"/>
      <c r="F42" s="148"/>
      <c r="G42" s="148">
        <f t="shared" si="1"/>
        <v>0</v>
      </c>
      <c r="H42" s="211"/>
      <c r="I42" s="212"/>
      <c r="J42" s="212"/>
      <c r="K42" s="213"/>
    </row>
    <row r="43" spans="1:11" x14ac:dyDescent="0.2">
      <c r="A43" s="139"/>
      <c r="B43" s="138"/>
      <c r="C43" s="137"/>
      <c r="D43" s="173"/>
      <c r="E43" s="165"/>
      <c r="F43" s="149"/>
      <c r="G43" s="149">
        <f t="shared" si="1"/>
        <v>0</v>
      </c>
      <c r="H43" s="227"/>
      <c r="I43" s="228"/>
      <c r="J43" s="228"/>
      <c r="K43" s="229"/>
    </row>
    <row r="44" spans="1:11" x14ac:dyDescent="0.2">
      <c r="A44" s="139"/>
      <c r="B44" s="158" t="s">
        <v>116</v>
      </c>
      <c r="C44" s="159"/>
      <c r="D44" s="141"/>
      <c r="E44" s="166"/>
      <c r="F44" s="150"/>
      <c r="G44" s="150">
        <f>SUM(G45:G47)</f>
        <v>0</v>
      </c>
      <c r="H44" s="217"/>
      <c r="I44" s="218"/>
      <c r="J44" s="218"/>
      <c r="K44" s="219"/>
    </row>
    <row r="45" spans="1:11" x14ac:dyDescent="0.2">
      <c r="A45" s="139"/>
      <c r="B45" s="156"/>
      <c r="C45" s="135"/>
      <c r="D45" s="171"/>
      <c r="E45" s="163"/>
      <c r="F45" s="147"/>
      <c r="G45" s="147">
        <f t="shared" si="1"/>
        <v>0</v>
      </c>
      <c r="H45" s="224"/>
      <c r="I45" s="225"/>
      <c r="J45" s="225"/>
      <c r="K45" s="226"/>
    </row>
    <row r="46" spans="1:11" x14ac:dyDescent="0.2">
      <c r="A46" s="139"/>
      <c r="B46" s="156"/>
      <c r="C46" s="154"/>
      <c r="D46" s="174"/>
      <c r="E46" s="167"/>
      <c r="F46" s="155"/>
      <c r="G46" s="155">
        <f t="shared" si="1"/>
        <v>0</v>
      </c>
      <c r="H46" s="211"/>
      <c r="I46" s="212"/>
      <c r="J46" s="212"/>
      <c r="K46" s="213"/>
    </row>
    <row r="47" spans="1:11" x14ac:dyDescent="0.2">
      <c r="A47" s="170"/>
      <c r="B47" s="138"/>
      <c r="C47" s="137"/>
      <c r="D47" s="173"/>
      <c r="E47" s="165"/>
      <c r="F47" s="149"/>
      <c r="G47" s="149">
        <f t="shared" si="1"/>
        <v>0</v>
      </c>
      <c r="H47" s="227"/>
      <c r="I47" s="228"/>
      <c r="J47" s="228"/>
      <c r="K47" s="229"/>
    </row>
    <row r="48" spans="1:11" x14ac:dyDescent="0.2">
      <c r="A48" s="134" t="s">
        <v>129</v>
      </c>
    </row>
  </sheetData>
  <mergeCells count="47">
    <mergeCell ref="H6:K6"/>
    <mergeCell ref="D2:E2"/>
    <mergeCell ref="F2:G2"/>
    <mergeCell ref="I2:J2"/>
    <mergeCell ref="H4:K4"/>
    <mergeCell ref="H5:K5"/>
    <mergeCell ref="H18:K18"/>
    <mergeCell ref="H7:K7"/>
    <mergeCell ref="H8:K8"/>
    <mergeCell ref="H9:K9"/>
    <mergeCell ref="H10:K10"/>
    <mergeCell ref="H11:K11"/>
    <mergeCell ref="H12:K12"/>
    <mergeCell ref="H13:K13"/>
    <mergeCell ref="H14:K14"/>
    <mergeCell ref="H15:K15"/>
    <mergeCell ref="H16:K16"/>
    <mergeCell ref="H17:K17"/>
    <mergeCell ref="H30:K30"/>
    <mergeCell ref="H19:K19"/>
    <mergeCell ref="H20:K20"/>
    <mergeCell ref="H21:K21"/>
    <mergeCell ref="H22:K22"/>
    <mergeCell ref="H23:K23"/>
    <mergeCell ref="H24:K24"/>
    <mergeCell ref="H25:K25"/>
    <mergeCell ref="H26:K26"/>
    <mergeCell ref="H27:K27"/>
    <mergeCell ref="H28:K28"/>
    <mergeCell ref="H29:K29"/>
    <mergeCell ref="H42:K42"/>
    <mergeCell ref="H31:K31"/>
    <mergeCell ref="H32:K32"/>
    <mergeCell ref="H33:K33"/>
    <mergeCell ref="H34:K34"/>
    <mergeCell ref="H35:K35"/>
    <mergeCell ref="H36:K36"/>
    <mergeCell ref="H37:K37"/>
    <mergeCell ref="H38:K38"/>
    <mergeCell ref="H39:K39"/>
    <mergeCell ref="H40:K40"/>
    <mergeCell ref="H41:K41"/>
    <mergeCell ref="H43:K43"/>
    <mergeCell ref="H44:K44"/>
    <mergeCell ref="H45:K45"/>
    <mergeCell ref="H46:K46"/>
    <mergeCell ref="H47:K47"/>
  </mergeCells>
  <phoneticPr fontId="28"/>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Pages>0</Pages>
  <Words>0</Words>
  <Characters>0</Characters>
  <Application>Microsoft Excel</Application>
  <DocSecurity>0</DocSecurity>
  <PresentationFormat/>
  <Lines>0</Lines>
  <Paragraphs>0</Paragraphs>
  <Slides>0</Slides>
  <Notes>0</Notes>
  <HiddenSlides>0</HiddenSlides>
  <MMClips>0</MMClips>
  <ScaleCrop>false</ScaleCrop>
  <HeadingPairs>
    <vt:vector size="4" baseType="variant">
      <vt:variant>
        <vt:lpstr>ワークシート</vt:lpstr>
      </vt:variant>
      <vt:variant>
        <vt:i4>6</vt:i4>
      </vt:variant>
      <vt:variant>
        <vt:lpstr>名前付き一覧</vt:lpstr>
      </vt:variant>
      <vt:variant>
        <vt:i4>4</vt:i4>
      </vt:variant>
    </vt:vector>
  </HeadingPairs>
  <TitlesOfParts>
    <vt:vector size="10" baseType="lpstr">
      <vt:lpstr>見積書様式の作成について</vt:lpstr>
      <vt:lpstr>記入要領</vt:lpstr>
      <vt:lpstr>見積内訳書_記載例</vt:lpstr>
      <vt:lpstr>システム構築（明細）_記載例</vt:lpstr>
      <vt:lpstr>【様式６】見積内訳書</vt:lpstr>
      <vt:lpstr>システム構築（明細）</vt:lpstr>
      <vt:lpstr>【様式６】見積内訳書!Print_Area</vt:lpstr>
      <vt:lpstr>見積書様式の作成について!Print_Area</vt:lpstr>
      <vt:lpstr>見積内訳書_記載例!Print_Area</vt:lpstr>
      <vt:lpstr>記入要領!Print_Titles</vt:lpstr>
    </vt:vector>
  </TitlesOfParts>
  <Manager/>
  <Company/>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スポーツ課５</dc:creator>
  <cp:keywords/>
  <dc:description/>
  <cp:lastModifiedBy>地域コミュニティ課１６</cp:lastModifiedBy>
  <cp:revision/>
  <cp:lastPrinted>2026-05-08T08:15:58Z</cp:lastPrinted>
  <dcterms:created xsi:type="dcterms:W3CDTF">2017-07-10T05:19:54Z</dcterms:created>
  <dcterms:modified xsi:type="dcterms:W3CDTF">2026-09-14T13:42:18Z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1041-9.1.0.4917</vt:lpwstr>
  </property>
</Properties>
</file>