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AL10" i="4" s="1"/>
  <c r="T6" i="5"/>
  <c r="S6" i="5"/>
  <c r="AT8" i="4" s="1"/>
  <c r="R6" i="5"/>
  <c r="Q6" i="5"/>
  <c r="AD10" i="4" s="1"/>
  <c r="P6" i="5"/>
  <c r="O6" i="5"/>
  <c r="N6" i="5"/>
  <c r="M6" i="5"/>
  <c r="B10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W10" i="4"/>
  <c r="P10" i="4"/>
  <c r="I10" i="4"/>
  <c r="BB8" i="4"/>
  <c r="AL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<sst xmlns="http://schemas.openxmlformats.org/spreadsheetml/2006/main" count="309" uniqueCount="110">
  <si>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</si>
  <si>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</si>
  <si>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</si>
  <si>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</si>
  <si>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</si>
  <si>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</si>
  <si>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</si>
  <si>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</si>
  <si>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</si>
  <si>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</si>
  <si>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</si>
  <si>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</si>
  <si>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</si>
  <si>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</si>
  <si>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</si>
  <si>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</si>
  <si>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</si>
  <si>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</si>
  <si>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</si>
  <si>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</si>
  <si>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</si>
  <si>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</si>
  <si>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</si>
  <si>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</si>
  <si>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</si>
  <si>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</si>
  <si>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</si>
  <si>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</si>
  <si>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</si>
  <si>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</si>
  <si>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</si>
  <si>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</si>
  <si>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</si>
  <si>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</si>
  <si>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</si>
  <si>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</si>
  <si>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</si>
  <si>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</si>
  <si>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</si>
  <si>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</si>
  <si>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</si>
  <si>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</si>
  <si>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</si>
  <si>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</si>
  <si>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</si>
  <si>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</si>
  <si>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</si>
  <si>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</si>
  <si>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</si>
  <si>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</si>
  <si>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</si>
  <si>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</si>
  <si>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</si>
  <si>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</si>
  <si>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</si>
  <si>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</si>
  <si>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</si>
  <si>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</si>
  <si>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</si>
  <si>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</si>
  <si>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</si>
  <si>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</si>
  <si>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</si>
  <si>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</si>
  <si>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</si>
  <si>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</si>
  <si>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</si>
  <si>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</si>
  <si>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</si>
  <si>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</si>
  <si>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</si>
  <si>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</si>
  <si>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</si>
  <si>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</si>
  <si>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</si>
  <si>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</si>
  <si>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</si>
  <si>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</si>
  <si>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</si>
  <si>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</si>
  <si>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</si>
  <si>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</si>
  <si>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</si>
  <si>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</si>
  <si>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</si>
  <si>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</si>
  <si>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</si>
  <si>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</si>
  <si>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</si>
  <si>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</si>
  <si>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</si>
  <si>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</si>
  <si>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</si>
  <si>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</si>
  <si>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</si>
  <si>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</si>
  <si>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柏市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</si>
  <si>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</si>
  <si>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</si>
  <si>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</si>
  <si>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</si>
  <si>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</si>
  <si>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</si>
  <si>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</si>
  <si>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</si>
  <si>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</si>
  <si>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</si>
  <si>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平成7年から供用開始のため，当面老朽化の課題はない。</t>
    <phoneticPr fontId="4"/>
  </si>
  <si>
    <t>経常収支比率，流動比率，経費回収率，水洗化率は100％を上回っており，企業債残高対事業規模比率，経費回収率は類似団体平均値を下回っているため，経営の健全性・効率性は保たれていると認識している。</t>
    <rPh sb="0" eb="2">
      <t>ケイジョウ</t>
    </rPh>
    <rPh sb="2" eb="4">
      <t>シュウシ</t>
    </rPh>
    <rPh sb="4" eb="6">
      <t>ヒリツ</t>
    </rPh>
    <rPh sb="7" eb="9">
      <t>リュウドウ</t>
    </rPh>
    <rPh sb="9" eb="11">
      <t>ヒリツ</t>
    </rPh>
    <rPh sb="12" eb="14">
      <t>ケイヒ</t>
    </rPh>
    <rPh sb="14" eb="16">
      <t>カイシュウ</t>
    </rPh>
    <rPh sb="16" eb="17">
      <t>リツ</t>
    </rPh>
    <rPh sb="18" eb="21">
      <t>スイセンカ</t>
    </rPh>
    <rPh sb="21" eb="22">
      <t>リツ</t>
    </rPh>
    <rPh sb="28" eb="30">
      <t>ウワマワ</t>
    </rPh>
    <rPh sb="35" eb="37">
      <t>キギョウ</t>
    </rPh>
    <rPh sb="37" eb="38">
      <t>サイ</t>
    </rPh>
    <rPh sb="38" eb="40">
      <t>ザンダカ</t>
    </rPh>
    <rPh sb="40" eb="41">
      <t>タイ</t>
    </rPh>
    <rPh sb="41" eb="43">
      <t>ジギョウ</t>
    </rPh>
    <rPh sb="43" eb="45">
      <t>キボ</t>
    </rPh>
    <rPh sb="45" eb="47">
      <t>ヒリツ</t>
    </rPh>
    <rPh sb="48" eb="50">
      <t>ケイヒ</t>
    </rPh>
    <rPh sb="50" eb="52">
      <t>カイシュウ</t>
    </rPh>
    <rPh sb="52" eb="53">
      <t>リツ</t>
    </rPh>
    <rPh sb="54" eb="56">
      <t>ルイジ</t>
    </rPh>
    <rPh sb="56" eb="58">
      <t>ダンタイ</t>
    </rPh>
    <rPh sb="58" eb="61">
      <t>ヘイキンチ</t>
    </rPh>
    <rPh sb="62" eb="64">
      <t>シタマワ</t>
    </rPh>
    <phoneticPr fontId="4"/>
  </si>
  <si>
    <t>引き続き使用料の見直しにより適正な収入を確保し，委託の推進等により経費の節減を図り，健全経営の維持に努める。</t>
    <rPh sb="24" eb="26">
      <t>イタク</t>
    </rPh>
    <rPh sb="27" eb="30">
      <t>スイシントウ</t>
    </rPh>
    <rPh sb="33" eb="35">
      <t>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</si>
</sst>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56224"/>
        <c:axId val="10196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56224"/>
        <c:axId val="101966592"/>
      </c:lineChart>
      <c:dateAx>
        <c:axId val="10195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66592"/>
        <c:crosses val="autoZero"/>
        <c:auto val="1"/>
        <c:lblOffset val="100"/>
        <c:baseTimeUnit val="years"/>
      </c:dateAx>
      <c:valAx>
        <c:axId val="10196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956224"/>
        <c:crosses val="autoZero"/>
        <c:crossBetween val="between"/>
        <c:majorUnit val="1.0000000000000005E-2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22816"/>
        <c:axId val="10516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22816"/>
        <c:axId val="105165952"/>
      </c:lineChart>
      <c:dateAx>
        <c:axId val="10512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65952"/>
        <c:crosses val="autoZero"/>
        <c:auto val="1"/>
        <c:lblOffset val="100"/>
        <c:baseTimeUnit val="years"/>
      </c:dateAx>
      <c:valAx>
        <c:axId val="10516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2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75680"/>
        <c:axId val="1051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75680"/>
        <c:axId val="105181952"/>
      </c:lineChart>
      <c:dateAx>
        <c:axId val="10517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81952"/>
        <c:crosses val="autoZero"/>
        <c:auto val="1"/>
        <c:lblOffset val="100"/>
        <c:baseTimeUnit val="years"/>
      </c:dateAx>
      <c:valAx>
        <c:axId val="1051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7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187.59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7504"/>
        <c:axId val="10477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57504"/>
        <c:axId val="104771968"/>
      </c:lineChart>
      <c:dateAx>
        <c:axId val="10475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71968"/>
        <c:crosses val="autoZero"/>
        <c:auto val="1"/>
        <c:lblOffset val="100"/>
        <c:baseTimeUnit val="years"/>
      </c:dateAx>
      <c:valAx>
        <c:axId val="10477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75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29152"/>
        <c:axId val="10493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29152"/>
        <c:axId val="104935424"/>
      </c:lineChart>
      <c:dateAx>
        <c:axId val="10492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35424"/>
        <c:crosses val="autoZero"/>
        <c:auto val="1"/>
        <c:lblOffset val="100"/>
        <c:baseTimeUnit val="years"/>
      </c:dateAx>
      <c:valAx>
        <c:axId val="10493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2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69728"/>
        <c:axId val="10497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69728"/>
        <c:axId val="104971648"/>
      </c:lineChart>
      <c:dateAx>
        <c:axId val="10496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71648"/>
        <c:crosses val="autoZero"/>
        <c:auto val="1"/>
        <c:lblOffset val="100"/>
        <c:baseTimeUnit val="years"/>
      </c:dateAx>
      <c:valAx>
        <c:axId val="10497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6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81152"/>
        <c:axId val="10488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81152"/>
        <c:axId val="104887424"/>
      </c:lineChart>
      <c:dateAx>
        <c:axId val="10488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87424"/>
        <c:crosses val="autoZero"/>
        <c:auto val="1"/>
        <c:lblOffset val="100"/>
        <c:baseTimeUnit val="years"/>
      </c:dateAx>
      <c:valAx>
        <c:axId val="10488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8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153.63999999999999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57280"/>
        <c:axId val="10506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7280"/>
        <c:axId val="105063552"/>
      </c:lineChart>
      <c:dateAx>
        <c:axId val="10505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63552"/>
        <c:crosses val="autoZero"/>
        <c:auto val="1"/>
        <c:lblOffset val="100"/>
        <c:baseTimeUnit val="years"/>
      </c:dateAx>
      <c:valAx>
        <c:axId val="10506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5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445.02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79552"/>
        <c:axId val="10508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79552"/>
        <c:axId val="105081472"/>
      </c:lineChart>
      <c:dateAx>
        <c:axId val="10507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81472"/>
        <c:crosses val="autoZero"/>
        <c:auto val="1"/>
        <c:lblOffset val="100"/>
        <c:baseTimeUnit val="years"/>
      </c:dateAx>
      <c:valAx>
        <c:axId val="10508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7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230.92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02048"/>
        <c:axId val="10520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02048"/>
        <c:axId val="105203968"/>
      </c:lineChart>
      <c:dateAx>
        <c:axId val="10520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03968"/>
        <c:crosses val="autoZero"/>
        <c:auto val="1"/>
        <c:lblOffset val="100"/>
        <c:baseTimeUnit val="years"/>
      </c:dateAx>
      <c:valAx>
        <c:axId val="10520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0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37888"/>
        <c:axId val="10524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7888"/>
        <c:axId val="105244160"/>
      </c:lineChart>
      <c:dateAx>
        <c:axId val="10523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44160"/>
        <c:crosses val="autoZero"/>
        <c:auto val="1"/>
        <c:lblOffset val="100"/>
        <c:baseTimeUnit val="years"/>
      </c:dateAx>
      <c:valAx>
        <c:axId val="10524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3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【154.95】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N1" zoomScale="70" zoomScaleNormal="7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柏市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406281</v>
      </c>
      <c r="AM8" s="64"/>
      <c r="AN8" s="64"/>
      <c r="AO8" s="64"/>
      <c r="AP8" s="64"/>
      <c r="AQ8" s="64"/>
      <c r="AR8" s="64"/>
      <c r="AS8" s="64"/>
      <c r="AT8" s="63">
        <f>データ!S6</f>
        <v>114.74</v>
      </c>
      <c r="AU8" s="63"/>
      <c r="AV8" s="63"/>
      <c r="AW8" s="63"/>
      <c r="AX8" s="63"/>
      <c r="AY8" s="63"/>
      <c r="AZ8" s="63"/>
      <c r="BA8" s="63"/>
      <c r="BB8" s="63">
        <f>データ!T6</f>
        <v>3540.88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62.06</v>
      </c>
      <c r="J10" s="63"/>
      <c r="K10" s="63"/>
      <c r="L10" s="63"/>
      <c r="M10" s="63"/>
      <c r="N10" s="63"/>
      <c r="O10" s="63"/>
      <c r="P10" s="63">
        <f>データ!O6</f>
        <v>0.4</v>
      </c>
      <c r="Q10" s="63"/>
      <c r="R10" s="63"/>
      <c r="S10" s="63"/>
      <c r="T10" s="63"/>
      <c r="U10" s="63"/>
      <c r="V10" s="63"/>
      <c r="W10" s="63">
        <f>データ!P6</f>
        <v>77.569999999999993</v>
      </c>
      <c r="X10" s="63"/>
      <c r="Y10" s="63"/>
      <c r="Z10" s="63"/>
      <c r="AA10" s="63"/>
      <c r="AB10" s="63"/>
      <c r="AC10" s="63"/>
      <c r="AD10" s="64">
        <f>データ!Q6</f>
        <v>2314</v>
      </c>
      <c r="AE10" s="64"/>
      <c r="AF10" s="64"/>
      <c r="AG10" s="64"/>
      <c r="AH10" s="64"/>
      <c r="AI10" s="64"/>
      <c r="AJ10" s="64"/>
      <c r="AK10" s="2"/>
      <c r="AL10" s="64">
        <f>データ!U6</f>
        <v>1647</v>
      </c>
      <c r="AM10" s="64"/>
      <c r="AN10" s="64"/>
      <c r="AO10" s="64"/>
      <c r="AP10" s="64"/>
      <c r="AQ10" s="64"/>
      <c r="AR10" s="64"/>
      <c r="AS10" s="64"/>
      <c r="AT10" s="63">
        <f>データ!V6</f>
        <v>1.44</v>
      </c>
      <c r="AU10" s="63"/>
      <c r="AV10" s="63"/>
      <c r="AW10" s="63"/>
      <c r="AX10" s="63"/>
      <c r="AY10" s="63"/>
      <c r="AZ10" s="63"/>
      <c r="BA10" s="63"/>
      <c r="BB10" s="63">
        <f>データ!W6</f>
        <v>1143.75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122173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千葉県　柏市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>
        <f t="shared" si="3"/>
        <v>62.06</v>
      </c>
      <c r="O6" s="32">
        <f t="shared" si="3"/>
        <v>0.4</v>
      </c>
      <c r="P6" s="32">
        <f t="shared" si="3"/>
        <v>77.569999999999993</v>
      </c>
      <c r="Q6" s="32">
        <f t="shared" si="3"/>
        <v>2314</v>
      </c>
      <c r="R6" s="32">
        <f t="shared" si="3"/>
        <v>406281</v>
      </c>
      <c r="S6" s="32">
        <f t="shared" si="3"/>
        <v>114.74</v>
      </c>
      <c r="T6" s="32">
        <f t="shared" si="3"/>
        <v>3540.88</v>
      </c>
      <c r="U6" s="32">
        <f t="shared" si="3"/>
        <v>1647</v>
      </c>
      <c r="V6" s="32">
        <f t="shared" si="3"/>
        <v>1.44</v>
      </c>
      <c r="W6" s="32">
        <f t="shared" si="3"/>
        <v>1143.75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 t="str">
        <f t="shared" si="4"/>
        <v>-</v>
      </c>
      <c r="AB6" s="33">
        <f t="shared" si="4"/>
        <v>187.59</v>
      </c>
      <c r="AC6" s="33" t="str">
        <f t="shared" si="4"/>
        <v>-</v>
      </c>
      <c r="AD6" s="33" t="str">
        <f t="shared" si="4"/>
        <v>-</v>
      </c>
      <c r="AE6" s="33" t="str">
        <f t="shared" si="4"/>
        <v>-</v>
      </c>
      <c r="AF6" s="33" t="str">
        <f t="shared" si="4"/>
        <v>-</v>
      </c>
      <c r="AG6" s="33">
        <f t="shared" si="4"/>
        <v>101.24</v>
      </c>
      <c r="AH6" s="32" t="str">
        <f>IF(AH7="","",IF(AH7="-","【-】","【"&amp;SUBSTITUTE(TEXT(AH7,"#,##0.00"),"-","△")&amp;"】"))</f>
        <v>【99.53】</v>
      </c>
      <c r="AI6" s="33" t="str">
        <f>IF(AI7="",NA(),AI7)</f>
        <v>-</v>
      </c>
      <c r="AJ6" s="33" t="str">
        <f t="shared" ref="AJ6:AR6" si="5">IF(AJ7="",NA(),AJ7)</f>
        <v>-</v>
      </c>
      <c r="AK6" s="33" t="str">
        <f t="shared" si="5"/>
        <v>-</v>
      </c>
      <c r="AL6" s="33" t="str">
        <f t="shared" si="5"/>
        <v>-</v>
      </c>
      <c r="AM6" s="32">
        <f t="shared" si="5"/>
        <v>0</v>
      </c>
      <c r="AN6" s="33" t="str">
        <f t="shared" si="5"/>
        <v>-</v>
      </c>
      <c r="AO6" s="33" t="str">
        <f t="shared" si="5"/>
        <v>-</v>
      </c>
      <c r="AP6" s="33" t="str">
        <f t="shared" si="5"/>
        <v>-</v>
      </c>
      <c r="AQ6" s="33" t="str">
        <f t="shared" si="5"/>
        <v>-</v>
      </c>
      <c r="AR6" s="33">
        <f t="shared" si="5"/>
        <v>184.13</v>
      </c>
      <c r="AS6" s="32" t="str">
        <f>IF(AS7="","",IF(AS7="-","【-】","【"&amp;SUBSTITUTE(TEXT(AS7,"#,##0.00"),"-","△")&amp;"】"))</f>
        <v>【154.95】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 t="str">
        <f t="shared" si="6"/>
        <v>-</v>
      </c>
      <c r="AX6" s="33">
        <f t="shared" si="6"/>
        <v>153.63999999999999</v>
      </c>
      <c r="AY6" s="33" t="str">
        <f t="shared" si="6"/>
        <v>-</v>
      </c>
      <c r="AZ6" s="33" t="str">
        <f t="shared" si="6"/>
        <v>-</v>
      </c>
      <c r="BA6" s="33" t="str">
        <f t="shared" si="6"/>
        <v>-</v>
      </c>
      <c r="BB6" s="33" t="str">
        <f t="shared" si="6"/>
        <v>-</v>
      </c>
      <c r="BC6" s="33">
        <f t="shared" si="6"/>
        <v>63.22</v>
      </c>
      <c r="BD6" s="32" t="str">
        <f>IF(BD7="","",IF(BD7="-","【-】","【"&amp;SUBSTITUTE(TEXT(BD7,"#,##0.00"),"-","△")&amp;"】"))</f>
        <v>【59.45】</v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 t="str">
        <f t="shared" si="7"/>
        <v>-</v>
      </c>
      <c r="BI6" s="33">
        <f t="shared" si="7"/>
        <v>445.02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 t="str">
        <f t="shared" si="7"/>
        <v>-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 t="str">
        <f t="shared" si="8"/>
        <v>-</v>
      </c>
      <c r="BT6" s="33">
        <f t="shared" si="8"/>
        <v>230.92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 t="str">
        <f t="shared" si="8"/>
        <v>-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 t="str">
        <f t="shared" si="9"/>
        <v>-</v>
      </c>
      <c r="CE6" s="33">
        <f t="shared" si="9"/>
        <v>106.7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 t="str">
        <f t="shared" si="9"/>
        <v>-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 t="str">
        <f t="shared" si="10"/>
        <v>-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 t="str">
        <f t="shared" si="11"/>
        <v>-</v>
      </c>
      <c r="DA6" s="33">
        <f t="shared" si="11"/>
        <v>100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 t="str">
        <f t="shared" si="11"/>
        <v>-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3" t="str">
        <f>IF(DH7="",NA(),DH7)</f>
        <v>-</v>
      </c>
      <c r="DI6" s="33" t="str">
        <f t="shared" ref="DI6:DQ6" si="12">IF(DI7="",NA(),DI7)</f>
        <v>-</v>
      </c>
      <c r="DJ6" s="33" t="str">
        <f t="shared" si="12"/>
        <v>-</v>
      </c>
      <c r="DK6" s="33" t="str">
        <f t="shared" si="12"/>
        <v>-</v>
      </c>
      <c r="DL6" s="33">
        <f t="shared" si="12"/>
        <v>2.61</v>
      </c>
      <c r="DM6" s="33" t="str">
        <f t="shared" si="12"/>
        <v>-</v>
      </c>
      <c r="DN6" s="33" t="str">
        <f t="shared" si="12"/>
        <v>-</v>
      </c>
      <c r="DO6" s="33" t="str">
        <f t="shared" si="12"/>
        <v>-</v>
      </c>
      <c r="DP6" s="33" t="str">
        <f t="shared" si="12"/>
        <v>-</v>
      </c>
      <c r="DQ6" s="33">
        <f t="shared" si="12"/>
        <v>22.34</v>
      </c>
      <c r="DR6" s="32" t="str">
        <f>IF(DR7="","",IF(DR7="-","【-】","【"&amp;SUBSTITUTE(TEXT(DR7,"#,##0.00"),"-","△")&amp;"】"))</f>
        <v>【21.63】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3" t="str">
        <f t="shared" si="13"/>
        <v>-</v>
      </c>
      <c r="DW6" s="32">
        <f t="shared" si="13"/>
        <v>0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 t="str">
        <f t="shared" si="13"/>
        <v>-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7" s="34" customFormat="1">
      <c r="A7" s="26"/>
      <c r="B7" s="35">
        <v>2014</v>
      </c>
      <c r="C7" s="35">
        <v>122173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62.06</v>
      </c>
      <c r="O7" s="36">
        <v>0.4</v>
      </c>
      <c r="P7" s="36">
        <v>77.569999999999993</v>
      </c>
      <c r="Q7" s="36">
        <v>2314</v>
      </c>
      <c r="R7" s="36">
        <v>406281</v>
      </c>
      <c r="S7" s="36">
        <v>114.74</v>
      </c>
      <c r="T7" s="36">
        <v>3540.88</v>
      </c>
      <c r="U7" s="36">
        <v>1647</v>
      </c>
      <c r="V7" s="36">
        <v>1.44</v>
      </c>
      <c r="W7" s="36">
        <v>1143.75</v>
      </c>
      <c r="X7" s="36" t="s">
        <v>101</v>
      </c>
      <c r="Y7" s="36" t="s">
        <v>101</v>
      </c>
      <c r="Z7" s="36" t="s">
        <v>101</v>
      </c>
      <c r="AA7" s="36" t="s">
        <v>101</v>
      </c>
      <c r="AB7" s="36">
        <v>187.59</v>
      </c>
      <c r="AC7" s="36" t="s">
        <v>101</v>
      </c>
      <c r="AD7" s="36" t="s">
        <v>101</v>
      </c>
      <c r="AE7" s="36" t="s">
        <v>101</v>
      </c>
      <c r="AF7" s="36" t="s">
        <v>101</v>
      </c>
      <c r="AG7" s="36">
        <v>101.24</v>
      </c>
      <c r="AH7" s="36">
        <v>99.53</v>
      </c>
      <c r="AI7" s="36" t="s">
        <v>101</v>
      </c>
      <c r="AJ7" s="36" t="s">
        <v>101</v>
      </c>
      <c r="AK7" s="36" t="s">
        <v>101</v>
      </c>
      <c r="AL7" s="36" t="s">
        <v>101</v>
      </c>
      <c r="AM7" s="36">
        <v>0</v>
      </c>
      <c r="AN7" s="36" t="s">
        <v>101</v>
      </c>
      <c r="AO7" s="36" t="s">
        <v>101</v>
      </c>
      <c r="AP7" s="36" t="s">
        <v>101</v>
      </c>
      <c r="AQ7" s="36" t="s">
        <v>101</v>
      </c>
      <c r="AR7" s="36">
        <v>184.13</v>
      </c>
      <c r="AS7" s="36">
        <v>154.94999999999999</v>
      </c>
      <c r="AT7" s="36" t="s">
        <v>101</v>
      </c>
      <c r="AU7" s="36" t="s">
        <v>101</v>
      </c>
      <c r="AV7" s="36" t="s">
        <v>101</v>
      </c>
      <c r="AW7" s="36" t="s">
        <v>101</v>
      </c>
      <c r="AX7" s="36">
        <v>153.63999999999999</v>
      </c>
      <c r="AY7" s="36" t="s">
        <v>101</v>
      </c>
      <c r="AZ7" s="36" t="s">
        <v>101</v>
      </c>
      <c r="BA7" s="36" t="s">
        <v>101</v>
      </c>
      <c r="BB7" s="36" t="s">
        <v>101</v>
      </c>
      <c r="BC7" s="36">
        <v>63.22</v>
      </c>
      <c r="BD7" s="36">
        <v>59.45</v>
      </c>
      <c r="BE7" s="36" t="s">
        <v>101</v>
      </c>
      <c r="BF7" s="36" t="s">
        <v>101</v>
      </c>
      <c r="BG7" s="36" t="s">
        <v>101</v>
      </c>
      <c r="BH7" s="36" t="s">
        <v>101</v>
      </c>
      <c r="BI7" s="36">
        <v>445.02</v>
      </c>
      <c r="BJ7" s="36" t="s">
        <v>101</v>
      </c>
      <c r="BK7" s="36" t="s">
        <v>101</v>
      </c>
      <c r="BL7" s="36" t="s">
        <v>101</v>
      </c>
      <c r="BM7" s="36" t="s">
        <v>101</v>
      </c>
      <c r="BN7" s="36">
        <v>1436</v>
      </c>
      <c r="BO7" s="36">
        <v>1479.31</v>
      </c>
      <c r="BP7" s="36" t="s">
        <v>101</v>
      </c>
      <c r="BQ7" s="36" t="s">
        <v>101</v>
      </c>
      <c r="BR7" s="36" t="s">
        <v>101</v>
      </c>
      <c r="BS7" s="36" t="s">
        <v>101</v>
      </c>
      <c r="BT7" s="36">
        <v>230.92</v>
      </c>
      <c r="BU7" s="36" t="s">
        <v>101</v>
      </c>
      <c r="BV7" s="36" t="s">
        <v>101</v>
      </c>
      <c r="BW7" s="36" t="s">
        <v>101</v>
      </c>
      <c r="BX7" s="36" t="s">
        <v>101</v>
      </c>
      <c r="BY7" s="36">
        <v>66.56</v>
      </c>
      <c r="BZ7" s="36">
        <v>63.5</v>
      </c>
      <c r="CA7" s="36" t="s">
        <v>101</v>
      </c>
      <c r="CB7" s="36" t="s">
        <v>101</v>
      </c>
      <c r="CC7" s="36" t="s">
        <v>101</v>
      </c>
      <c r="CD7" s="36" t="s">
        <v>101</v>
      </c>
      <c r="CE7" s="36">
        <v>106.7</v>
      </c>
      <c r="CF7" s="36" t="s">
        <v>101</v>
      </c>
      <c r="CG7" s="36" t="s">
        <v>101</v>
      </c>
      <c r="CH7" s="36" t="s">
        <v>101</v>
      </c>
      <c r="CI7" s="36" t="s">
        <v>101</v>
      </c>
      <c r="CJ7" s="36">
        <v>244.29</v>
      </c>
      <c r="CK7" s="36">
        <v>253.12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 t="s">
        <v>101</v>
      </c>
      <c r="CS7" s="36" t="s">
        <v>101</v>
      </c>
      <c r="CT7" s="36" t="s">
        <v>101</v>
      </c>
      <c r="CU7" s="36">
        <v>43.58</v>
      </c>
      <c r="CV7" s="36">
        <v>41.06</v>
      </c>
      <c r="CW7" s="36" t="s">
        <v>101</v>
      </c>
      <c r="CX7" s="36" t="s">
        <v>101</v>
      </c>
      <c r="CY7" s="36" t="s">
        <v>101</v>
      </c>
      <c r="CZ7" s="36" t="s">
        <v>101</v>
      </c>
      <c r="DA7" s="36">
        <v>100</v>
      </c>
      <c r="DB7" s="36" t="s">
        <v>101</v>
      </c>
      <c r="DC7" s="36" t="s">
        <v>101</v>
      </c>
      <c r="DD7" s="36" t="s">
        <v>101</v>
      </c>
      <c r="DE7" s="36" t="s">
        <v>101</v>
      </c>
      <c r="DF7" s="36">
        <v>82.35</v>
      </c>
      <c r="DG7" s="36">
        <v>80.39</v>
      </c>
      <c r="DH7" s="36" t="s">
        <v>101</v>
      </c>
      <c r="DI7" s="36" t="s">
        <v>101</v>
      </c>
      <c r="DJ7" s="36" t="s">
        <v>101</v>
      </c>
      <c r="DK7" s="36" t="s">
        <v>101</v>
      </c>
      <c r="DL7" s="36">
        <v>2.61</v>
      </c>
      <c r="DM7" s="36" t="s">
        <v>101</v>
      </c>
      <c r="DN7" s="36" t="s">
        <v>101</v>
      </c>
      <c r="DO7" s="36" t="s">
        <v>101</v>
      </c>
      <c r="DP7" s="36" t="s">
        <v>101</v>
      </c>
      <c r="DQ7" s="36">
        <v>22.34</v>
      </c>
      <c r="DR7" s="36">
        <v>21.63</v>
      </c>
      <c r="DS7" s="36" t="s">
        <v>101</v>
      </c>
      <c r="DT7" s="36" t="s">
        <v>101</v>
      </c>
      <c r="DU7" s="36" t="s">
        <v>101</v>
      </c>
      <c r="DV7" s="36" t="s">
        <v>101</v>
      </c>
      <c r="DW7" s="36">
        <v>0</v>
      </c>
      <c r="DX7" s="36" t="s">
        <v>101</v>
      </c>
      <c r="DY7" s="36" t="s">
        <v>101</v>
      </c>
      <c r="DZ7" s="36" t="s">
        <v>101</v>
      </c>
      <c r="EA7" s="36" t="s">
        <v>101</v>
      </c>
      <c r="EB7" s="36">
        <v>0</v>
      </c>
      <c r="EC7" s="36">
        <v>0</v>
      </c>
      <c r="ED7" s="36" t="s">
        <v>101</v>
      </c>
      <c r="EE7" s="36" t="s">
        <v>101</v>
      </c>
      <c r="EF7" s="36" t="s">
        <v>101</v>
      </c>
      <c r="EG7" s="36" t="s">
        <v>101</v>
      </c>
      <c r="EH7" s="36">
        <v>0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>
        <v>0.04</v>
      </c>
      <c r="EN7" s="36">
        <v>0.05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hbis</cp:lastModifiedBy>
  <cp:lastPrinted>2016-02-17T02:07:58Z</cp:lastPrinted>
  <dcterms:created xsi:type="dcterms:W3CDTF">2016-02-03T07:46:41Z</dcterms:created>
  <dcterms:modified xsi:type="dcterms:W3CDTF">2016-03-23T01:10:30Z</dcterms:modified>
</cp:coreProperties>
</file>