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C10" i="5" l="1"/>
  <c r="D10" i="5"/>
  <c r="E10" i="5"/>
  <c r="B10" i="5"/>
</calcChain>
</file>

<file path=xl/sharedStrings.xml><?xml version="1.0" encoding="utf-8"?>
<sst xmlns="http://schemas.openxmlformats.org/spreadsheetml/2006/main" count="309" uniqueCount="110">
  <si>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</si>
  <si>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</si>
  <si>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</si>
  <si>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</si>
  <si>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</si>
  <si>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</si>
  <si>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</si>
  <si>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</si>
  <si>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</si>
  <si>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</si>
  <si>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</si>
  <si>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</si>
  <si>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</si>
  <si>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</si>
  <si>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</si>
  <si>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</si>
  <si>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</si>
  <si>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</si>
  <si>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</si>
  <si>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</si>
  <si>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</si>
  <si>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</si>
  <si>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</si>
  <si>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</si>
  <si>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</si>
  <si>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</si>
  <si>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</si>
  <si>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</si>
  <si>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</si>
  <si>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</si>
  <si>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</si>
  <si>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</si>
  <si>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</si>
  <si>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</si>
  <si>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</si>
  <si>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</si>
  <si>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</si>
  <si>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</si>
  <si>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</si>
  <si>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</si>
  <si>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</si>
  <si>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</si>
  <si>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</si>
  <si>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</si>
  <si>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</si>
  <si>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</si>
  <si>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</si>
  <si>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</si>
  <si>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</si>
  <si>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</si>
  <si>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</si>
  <si>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</si>
  <si>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</si>
  <si>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</si>
  <si>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</si>
  <si>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</si>
  <si>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</si>
  <si>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</si>
  <si>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</si>
  <si>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</si>
  <si>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</si>
  <si>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</si>
  <si>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</si>
  <si>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</si>
  <si>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</si>
  <si>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</si>
  <si>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</si>
  <si>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</si>
  <si>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</si>
  <si>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</si>
  <si>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</si>
  <si>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</si>
  <si>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</si>
  <si>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</si>
  <si>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</si>
  <si>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</si>
  <si>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</si>
  <si>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</si>
  <si>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</si>
  <si>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</si>
  <si>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</si>
  <si>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</si>
  <si>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</si>
  <si>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</si>
  <si>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</si>
  <si>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</si>
  <si>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</si>
  <si>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</si>
  <si>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</si>
  <si>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</si>
  <si>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</si>
  <si>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</si>
  <si>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</si>
  <si>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</si>
  <si>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</si>
  <si>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</si>
  <si>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柏市</t>
  </si>
  <si>
    <t>法適用</t>
  </si>
  <si>
    <t>下水道事業</t>
  </si>
  <si>
    <t>公共下水道</t>
  </si>
  <si>
    <t>Ab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</si>
  <si>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</si>
  <si>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</si>
  <si>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</si>
  <si>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</si>
  <si>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</si>
  <si>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</si>
  <si>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耐用年数50年を経過した管は1,236ｋｍ中2.3ｋｍだが，今後急激に増加していくことが予想される。そのため，平成２７年度までにストックマネジメント計画を策定し，計画的な維持管理を実施していく。</t>
    <rPh sb="55" eb="57">
      <t>ヘイセイ</t>
    </rPh>
    <rPh sb="59" eb="61">
      <t>ネンド</t>
    </rPh>
    <rPh sb="74" eb="76">
      <t>ケイカク</t>
    </rPh>
    <rPh sb="77" eb="79">
      <t>サクテイ</t>
    </rPh>
    <rPh sb="81" eb="84">
      <t>ケイカクテキ</t>
    </rPh>
    <rPh sb="85" eb="87">
      <t>イジ</t>
    </rPh>
    <rPh sb="87" eb="89">
      <t>カンリ</t>
    </rPh>
    <rPh sb="90" eb="92">
      <t>ジッシ</t>
    </rPh>
    <phoneticPr fontId="4"/>
  </si>
  <si>
    <t>水洗化率の向上に努め，引き続き使用料の見直しにより適正な収入を確保し，委託の推進等により経費の節減を図り，健全経営の維持に努める。</t>
    <rPh sb="0" eb="3">
      <t>スイセンカ</t>
    </rPh>
    <rPh sb="3" eb="4">
      <t>リツ</t>
    </rPh>
    <rPh sb="5" eb="7">
      <t>コウジョウ</t>
    </rPh>
    <rPh sb="8" eb="9">
      <t>ツト</t>
    </rPh>
    <rPh sb="11" eb="12">
      <t>ヒ</t>
    </rPh>
    <rPh sb="13" eb="14">
      <t>ツヅ</t>
    </rPh>
    <rPh sb="15" eb="18">
      <t>シヨウリョウ</t>
    </rPh>
    <rPh sb="19" eb="21">
      <t>ミナオ</t>
    </rPh>
    <rPh sb="25" eb="27">
      <t>テキセイ</t>
    </rPh>
    <rPh sb="28" eb="30">
      <t>シュウニュウ</t>
    </rPh>
    <rPh sb="31" eb="33">
      <t>カクホ</t>
    </rPh>
    <rPh sb="35" eb="37">
      <t>イタク</t>
    </rPh>
    <rPh sb="38" eb="41">
      <t>スイシントウ</t>
    </rPh>
    <rPh sb="44" eb="46">
      <t>ケイヒ</t>
    </rPh>
    <rPh sb="47" eb="49">
      <t>セツゲン</t>
    </rPh>
    <rPh sb="50" eb="51">
      <t>ハカ</t>
    </rPh>
    <rPh sb="53" eb="55">
      <t>ケンゼン</t>
    </rPh>
    <rPh sb="55" eb="57">
      <t>ケイエイ</t>
    </rPh>
    <rPh sb="58" eb="60">
      <t>イジ</t>
    </rPh>
    <rPh sb="61" eb="62">
      <t>ツト</t>
    </rPh>
    <phoneticPr fontId="4"/>
  </si>
  <si>
    <t>平成26年度から企業会計移行に伴い，特別損失を計上したため欠損金が発生したが次年度には解消できる見込である。また，経常収支比率は100％を上回っており，流動比率，経費回収率は全国平均を上回っているため，概ね経営の健全性・効率性は保たれている。企業債残高対事業規模比率，汚水処理原価は，平成元年から平成１３年度まで毎年５０億円規模の投資を行ったため高くなっているが，企業債借入残高は平成１５年度をピークに減少傾向にあるため，当該指標は改善される見込である。</t>
    <rPh sb="57" eb="59">
      <t>ケイジョウ</t>
    </rPh>
    <rPh sb="59" eb="61">
      <t>シュウシ</t>
    </rPh>
    <rPh sb="61" eb="63">
      <t>ヒリツ</t>
    </rPh>
    <rPh sb="76" eb="78">
      <t>リュウドウ</t>
    </rPh>
    <rPh sb="78" eb="80">
      <t>ヒリツ</t>
    </rPh>
    <rPh sb="87" eb="89">
      <t>ゼンコク</t>
    </rPh>
    <rPh sb="89" eb="91">
      <t>ヘイキン</t>
    </rPh>
    <rPh sb="92" eb="94">
      <t>ウワマワ</t>
    </rPh>
    <rPh sb="101" eb="102">
      <t>オオム</t>
    </rPh>
    <rPh sb="103" eb="105">
      <t>ケイエイ</t>
    </rPh>
    <rPh sb="106" eb="109">
      <t>ケンゼンセイ</t>
    </rPh>
    <rPh sb="110" eb="113">
      <t>コウリツセイ</t>
    </rPh>
    <rPh sb="114" eb="115">
      <t>タモ</t>
    </rPh>
    <rPh sb="142" eb="144">
      <t>ヘイセイ</t>
    </rPh>
    <rPh sb="144" eb="146">
      <t>ガンネン</t>
    </rPh>
    <rPh sb="148" eb="150">
      <t>ヘイセイ</t>
    </rPh>
    <rPh sb="152" eb="154">
      <t>ネンド</t>
    </rPh>
    <rPh sb="156" eb="158">
      <t>マイトシ</t>
    </rPh>
    <rPh sb="160" eb="162">
      <t>オクエン</t>
    </rPh>
    <rPh sb="162" eb="164">
      <t>キボ</t>
    </rPh>
    <rPh sb="165" eb="167">
      <t>トウシ</t>
    </rPh>
    <rPh sb="168" eb="169">
      <t>オコナ</t>
    </rPh>
    <rPh sb="173" eb="174">
      <t>タカ</t>
    </rPh>
    <rPh sb="182" eb="184">
      <t>キギョウ</t>
    </rPh>
    <rPh sb="184" eb="185">
      <t>サイ</t>
    </rPh>
    <rPh sb="185" eb="187">
      <t>カリイレ</t>
    </rPh>
    <rPh sb="187" eb="189">
      <t>ザンダカ</t>
    </rPh>
    <rPh sb="190" eb="192">
      <t>ヘイセイ</t>
    </rPh>
    <rPh sb="194" eb="196">
      <t>ネンド</t>
    </rPh>
    <rPh sb="201" eb="203">
      <t>ゲンショウ</t>
    </rPh>
    <rPh sb="203" eb="205">
      <t>ケイコウ</t>
    </rPh>
    <rPh sb="221" eb="223">
      <t>ミコミ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</si>
</sst>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8024064"/>
        <c:axId val="980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0.1</c:v>
                </c:pt>
              </c:numCache>
            </c:numRef>
          </c:val>
          <c:smooth val="0"/>
        </c:ser>
        <c:dLbls>
          <c:showLegendKey val="0"/>
          <c:showVal val="0"/>
          <c:showCatName val="0"/>
          <c:showSerName val="0"/>
          <c:showPercent val="0"/>
          <c:showBubbleSize val="0"/>
        </c:dLbls>
        <c:marker val="1"/>
        <c:smooth val="0"/>
        <c:axId val="98024064"/>
        <c:axId val="98034432"/>
      </c:lineChart>
      <c:dateAx>
        <c:axId val="98024064"/>
        <c:scaling>
          <c:orientation val="minMax"/>
        </c:scaling>
        <c:delete val="1"/>
        <c:axPos val="b"/>
        <c:numFmt formatCode="ge" sourceLinked="1"/>
        <c:majorTickMark val="none"/>
        <c:minorTickMark val="none"/>
        <c:tickLblPos val="none"/>
        <c:crossAx val="98034432"/>
        <c:crosses val="autoZero"/>
        <c:auto val="1"/>
        <c:lblOffset val="100"/>
        <c:baseTimeUnit val="years"/>
      </c:dateAx>
      <c:valAx>
        <c:axId val="980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173696"/>
        <c:axId val="1022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69.95</c:v>
                </c:pt>
              </c:numCache>
            </c:numRef>
          </c:val>
          <c:smooth val="0"/>
        </c:ser>
        <c:dLbls>
          <c:showLegendKey val="0"/>
          <c:showVal val="0"/>
          <c:showCatName val="0"/>
          <c:showSerName val="0"/>
          <c:showPercent val="0"/>
          <c:showBubbleSize val="0"/>
        </c:dLbls>
        <c:marker val="1"/>
        <c:smooth val="0"/>
        <c:axId val="102173696"/>
        <c:axId val="102216832"/>
      </c:lineChart>
      <c:dateAx>
        <c:axId val="102173696"/>
        <c:scaling>
          <c:orientation val="minMax"/>
        </c:scaling>
        <c:delete val="1"/>
        <c:axPos val="b"/>
        <c:numFmt formatCode="ge" sourceLinked="1"/>
        <c:majorTickMark val="none"/>
        <c:minorTickMark val="none"/>
        <c:tickLblPos val="none"/>
        <c:crossAx val="102216832"/>
        <c:crosses val="autoZero"/>
        <c:auto val="1"/>
        <c:lblOffset val="100"/>
        <c:baseTimeUnit val="years"/>
      </c:dateAx>
      <c:valAx>
        <c:axId val="1022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91.67</c:v>
                </c:pt>
              </c:numCache>
            </c:numRef>
          </c:val>
        </c:ser>
        <c:dLbls>
          <c:showLegendKey val="0"/>
          <c:showVal val="0"/>
          <c:showCatName val="0"/>
          <c:showSerName val="0"/>
          <c:showPercent val="0"/>
          <c:showBubbleSize val="0"/>
        </c:dLbls>
        <c:gapWidth val="150"/>
        <c:axId val="102226560"/>
        <c:axId val="1022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96.69</c:v>
                </c:pt>
              </c:numCache>
            </c:numRef>
          </c:val>
          <c:smooth val="0"/>
        </c:ser>
        <c:dLbls>
          <c:showLegendKey val="0"/>
          <c:showVal val="0"/>
          <c:showCatName val="0"/>
          <c:showSerName val="0"/>
          <c:showPercent val="0"/>
          <c:showBubbleSize val="0"/>
        </c:dLbls>
        <c:marker val="1"/>
        <c:smooth val="0"/>
        <c:axId val="102226560"/>
        <c:axId val="102232832"/>
      </c:lineChart>
      <c:dateAx>
        <c:axId val="102226560"/>
        <c:scaling>
          <c:orientation val="minMax"/>
        </c:scaling>
        <c:delete val="1"/>
        <c:axPos val="b"/>
        <c:numFmt formatCode="ge" sourceLinked="1"/>
        <c:majorTickMark val="none"/>
        <c:minorTickMark val="none"/>
        <c:tickLblPos val="none"/>
        <c:crossAx val="102232832"/>
        <c:crosses val="autoZero"/>
        <c:auto val="1"/>
        <c:lblOffset val="100"/>
        <c:baseTimeUnit val="years"/>
      </c:dateAx>
      <c:valAx>
        <c:axId val="1022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100.62</c:v>
                </c:pt>
              </c:numCache>
            </c:numRef>
          </c:val>
        </c:ser>
        <c:dLbls>
          <c:showLegendKey val="0"/>
          <c:showVal val="0"/>
          <c:showCatName val="0"/>
          <c:showSerName val="0"/>
          <c:showPercent val="0"/>
          <c:showBubbleSize val="0"/>
        </c:dLbls>
        <c:gapWidth val="150"/>
        <c:axId val="99580160"/>
        <c:axId val="995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104.63</c:v>
                </c:pt>
              </c:numCache>
            </c:numRef>
          </c:val>
          <c:smooth val="0"/>
        </c:ser>
        <c:dLbls>
          <c:showLegendKey val="0"/>
          <c:showVal val="0"/>
          <c:showCatName val="0"/>
          <c:showSerName val="0"/>
          <c:showPercent val="0"/>
          <c:showBubbleSize val="0"/>
        </c:dLbls>
        <c:marker val="1"/>
        <c:smooth val="0"/>
        <c:axId val="99580160"/>
        <c:axId val="99594624"/>
      </c:lineChart>
      <c:dateAx>
        <c:axId val="99580160"/>
        <c:scaling>
          <c:orientation val="minMax"/>
        </c:scaling>
        <c:delete val="1"/>
        <c:axPos val="b"/>
        <c:numFmt formatCode="ge" sourceLinked="1"/>
        <c:majorTickMark val="none"/>
        <c:minorTickMark val="none"/>
        <c:tickLblPos val="none"/>
        <c:crossAx val="99594624"/>
        <c:crosses val="autoZero"/>
        <c:auto val="1"/>
        <c:lblOffset val="100"/>
        <c:baseTimeUnit val="years"/>
      </c:dateAx>
      <c:valAx>
        <c:axId val="995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2.97</c:v>
                </c:pt>
              </c:numCache>
            </c:numRef>
          </c:val>
        </c:ser>
        <c:dLbls>
          <c:showLegendKey val="0"/>
          <c:showVal val="0"/>
          <c:showCatName val="0"/>
          <c:showSerName val="0"/>
          <c:showPercent val="0"/>
          <c:showBubbleSize val="0"/>
        </c:dLbls>
        <c:gapWidth val="150"/>
        <c:axId val="99751808"/>
        <c:axId val="997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25.54</c:v>
                </c:pt>
              </c:numCache>
            </c:numRef>
          </c:val>
          <c:smooth val="0"/>
        </c:ser>
        <c:dLbls>
          <c:showLegendKey val="0"/>
          <c:showVal val="0"/>
          <c:showCatName val="0"/>
          <c:showSerName val="0"/>
          <c:showPercent val="0"/>
          <c:showBubbleSize val="0"/>
        </c:dLbls>
        <c:marker val="1"/>
        <c:smooth val="0"/>
        <c:axId val="99751808"/>
        <c:axId val="99758080"/>
      </c:lineChart>
      <c:dateAx>
        <c:axId val="99751808"/>
        <c:scaling>
          <c:orientation val="minMax"/>
        </c:scaling>
        <c:delete val="1"/>
        <c:axPos val="b"/>
        <c:numFmt formatCode="ge" sourceLinked="1"/>
        <c:majorTickMark val="none"/>
        <c:minorTickMark val="none"/>
        <c:tickLblPos val="none"/>
        <c:crossAx val="99758080"/>
        <c:crosses val="autoZero"/>
        <c:auto val="1"/>
        <c:lblOffset val="100"/>
        <c:baseTimeUnit val="years"/>
      </c:dateAx>
      <c:valAx>
        <c:axId val="997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0.19</c:v>
                </c:pt>
              </c:numCache>
            </c:numRef>
          </c:val>
        </c:ser>
        <c:dLbls>
          <c:showLegendKey val="0"/>
          <c:showVal val="0"/>
          <c:showCatName val="0"/>
          <c:showSerName val="0"/>
          <c:showPercent val="0"/>
          <c:showBubbleSize val="0"/>
        </c:dLbls>
        <c:gapWidth val="150"/>
        <c:axId val="99792384"/>
        <c:axId val="997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1.39</c:v>
                </c:pt>
              </c:numCache>
            </c:numRef>
          </c:val>
          <c:smooth val="0"/>
        </c:ser>
        <c:dLbls>
          <c:showLegendKey val="0"/>
          <c:showVal val="0"/>
          <c:showCatName val="0"/>
          <c:showSerName val="0"/>
          <c:showPercent val="0"/>
          <c:showBubbleSize val="0"/>
        </c:dLbls>
        <c:marker val="1"/>
        <c:smooth val="0"/>
        <c:axId val="99792384"/>
        <c:axId val="99794304"/>
      </c:lineChart>
      <c:dateAx>
        <c:axId val="99792384"/>
        <c:scaling>
          <c:orientation val="minMax"/>
        </c:scaling>
        <c:delete val="1"/>
        <c:axPos val="b"/>
        <c:numFmt formatCode="ge" sourceLinked="1"/>
        <c:majorTickMark val="none"/>
        <c:minorTickMark val="none"/>
        <c:tickLblPos val="none"/>
        <c:crossAx val="99794304"/>
        <c:crosses val="autoZero"/>
        <c:auto val="1"/>
        <c:lblOffset val="100"/>
        <c:baseTimeUnit val="years"/>
      </c:dateAx>
      <c:valAx>
        <c:axId val="997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0.45</c:v>
                </c:pt>
              </c:numCache>
            </c:numRef>
          </c:val>
        </c:ser>
        <c:dLbls>
          <c:showLegendKey val="0"/>
          <c:showVal val="0"/>
          <c:showCatName val="0"/>
          <c:showSerName val="0"/>
          <c:showPercent val="0"/>
          <c:showBubbleSize val="0"/>
        </c:dLbls>
        <c:gapWidth val="150"/>
        <c:axId val="99702272"/>
        <c:axId val="997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0.1</c:v>
                </c:pt>
              </c:numCache>
            </c:numRef>
          </c:val>
          <c:smooth val="0"/>
        </c:ser>
        <c:dLbls>
          <c:showLegendKey val="0"/>
          <c:showVal val="0"/>
          <c:showCatName val="0"/>
          <c:showSerName val="0"/>
          <c:showPercent val="0"/>
          <c:showBubbleSize val="0"/>
        </c:dLbls>
        <c:marker val="1"/>
        <c:smooth val="0"/>
        <c:axId val="99702272"/>
        <c:axId val="99704192"/>
      </c:lineChart>
      <c:dateAx>
        <c:axId val="99702272"/>
        <c:scaling>
          <c:orientation val="minMax"/>
        </c:scaling>
        <c:delete val="1"/>
        <c:axPos val="b"/>
        <c:numFmt formatCode="ge" sourceLinked="1"/>
        <c:majorTickMark val="none"/>
        <c:minorTickMark val="none"/>
        <c:tickLblPos val="none"/>
        <c:crossAx val="99704192"/>
        <c:crosses val="autoZero"/>
        <c:auto val="1"/>
        <c:lblOffset val="100"/>
        <c:baseTimeUnit val="years"/>
      </c:dateAx>
      <c:valAx>
        <c:axId val="997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96.02</c:v>
                </c:pt>
              </c:numCache>
            </c:numRef>
          </c:val>
        </c:ser>
        <c:dLbls>
          <c:showLegendKey val="0"/>
          <c:showVal val="0"/>
          <c:showCatName val="0"/>
          <c:showSerName val="0"/>
          <c:showPercent val="0"/>
          <c:showBubbleSize val="0"/>
        </c:dLbls>
        <c:gapWidth val="150"/>
        <c:axId val="100932608"/>
        <c:axId val="1009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72.66</c:v>
                </c:pt>
              </c:numCache>
            </c:numRef>
          </c:val>
          <c:smooth val="0"/>
        </c:ser>
        <c:dLbls>
          <c:showLegendKey val="0"/>
          <c:showVal val="0"/>
          <c:showCatName val="0"/>
          <c:showSerName val="0"/>
          <c:showPercent val="0"/>
          <c:showBubbleSize val="0"/>
        </c:dLbls>
        <c:marker val="1"/>
        <c:smooth val="0"/>
        <c:axId val="100932608"/>
        <c:axId val="100938880"/>
      </c:lineChart>
      <c:dateAx>
        <c:axId val="100932608"/>
        <c:scaling>
          <c:orientation val="minMax"/>
        </c:scaling>
        <c:delete val="1"/>
        <c:axPos val="b"/>
        <c:numFmt formatCode="ge" sourceLinked="1"/>
        <c:majorTickMark val="none"/>
        <c:minorTickMark val="none"/>
        <c:tickLblPos val="none"/>
        <c:crossAx val="100938880"/>
        <c:crosses val="autoZero"/>
        <c:auto val="1"/>
        <c:lblOffset val="100"/>
        <c:baseTimeUnit val="years"/>
      </c:dateAx>
      <c:valAx>
        <c:axId val="1009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706.59</c:v>
                </c:pt>
              </c:numCache>
            </c:numRef>
          </c:val>
        </c:ser>
        <c:dLbls>
          <c:showLegendKey val="0"/>
          <c:showVal val="0"/>
          <c:showCatName val="0"/>
          <c:showSerName val="0"/>
          <c:showPercent val="0"/>
          <c:showBubbleSize val="0"/>
        </c:dLbls>
        <c:gapWidth val="150"/>
        <c:axId val="100956416"/>
        <c:axId val="1009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607.52</c:v>
                </c:pt>
              </c:numCache>
            </c:numRef>
          </c:val>
          <c:smooth val="0"/>
        </c:ser>
        <c:dLbls>
          <c:showLegendKey val="0"/>
          <c:showVal val="0"/>
          <c:showCatName val="0"/>
          <c:showSerName val="0"/>
          <c:showPercent val="0"/>
          <c:showBubbleSize val="0"/>
        </c:dLbls>
        <c:marker val="1"/>
        <c:smooth val="0"/>
        <c:axId val="100956416"/>
        <c:axId val="100974976"/>
      </c:lineChart>
      <c:dateAx>
        <c:axId val="100956416"/>
        <c:scaling>
          <c:orientation val="minMax"/>
        </c:scaling>
        <c:delete val="1"/>
        <c:axPos val="b"/>
        <c:numFmt formatCode="ge" sourceLinked="1"/>
        <c:majorTickMark val="none"/>
        <c:minorTickMark val="none"/>
        <c:tickLblPos val="none"/>
        <c:crossAx val="100974976"/>
        <c:crosses val="autoZero"/>
        <c:auto val="1"/>
        <c:lblOffset val="100"/>
        <c:baseTimeUnit val="years"/>
      </c:dateAx>
      <c:valAx>
        <c:axId val="1009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106.56</c:v>
                </c:pt>
              </c:numCache>
            </c:numRef>
          </c:val>
        </c:ser>
        <c:dLbls>
          <c:showLegendKey val="0"/>
          <c:showVal val="0"/>
          <c:showCatName val="0"/>
          <c:showSerName val="0"/>
          <c:showPercent val="0"/>
          <c:showBubbleSize val="0"/>
        </c:dLbls>
        <c:gapWidth val="150"/>
        <c:axId val="101007744"/>
        <c:axId val="1010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96.91</c:v>
                </c:pt>
              </c:numCache>
            </c:numRef>
          </c:val>
          <c:smooth val="0"/>
        </c:ser>
        <c:dLbls>
          <c:showLegendKey val="0"/>
          <c:showVal val="0"/>
          <c:showCatName val="0"/>
          <c:showSerName val="0"/>
          <c:showPercent val="0"/>
          <c:showBubbleSize val="0"/>
        </c:dLbls>
        <c:marker val="1"/>
        <c:smooth val="0"/>
        <c:axId val="101007744"/>
        <c:axId val="101009664"/>
      </c:lineChart>
      <c:dateAx>
        <c:axId val="101007744"/>
        <c:scaling>
          <c:orientation val="minMax"/>
        </c:scaling>
        <c:delete val="1"/>
        <c:axPos val="b"/>
        <c:numFmt formatCode="ge" sourceLinked="1"/>
        <c:majorTickMark val="none"/>
        <c:minorTickMark val="none"/>
        <c:tickLblPos val="none"/>
        <c:crossAx val="101009664"/>
        <c:crosses val="autoZero"/>
        <c:auto val="1"/>
        <c:lblOffset val="100"/>
        <c:baseTimeUnit val="years"/>
      </c:dateAx>
      <c:valAx>
        <c:axId val="1010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137.59</c:v>
                </c:pt>
              </c:numCache>
            </c:numRef>
          </c:val>
        </c:ser>
        <c:dLbls>
          <c:showLegendKey val="0"/>
          <c:showVal val="0"/>
          <c:showCatName val="0"/>
          <c:showSerName val="0"/>
          <c:showPercent val="0"/>
          <c:showBubbleSize val="0"/>
        </c:dLbls>
        <c:gapWidth val="150"/>
        <c:axId val="101043584"/>
        <c:axId val="1010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120.5</c:v>
                </c:pt>
              </c:numCache>
            </c:numRef>
          </c:val>
          <c:smooth val="0"/>
        </c:ser>
        <c:dLbls>
          <c:showLegendKey val="0"/>
          <c:showVal val="0"/>
          <c:showCatName val="0"/>
          <c:showSerName val="0"/>
          <c:showPercent val="0"/>
          <c:showBubbleSize val="0"/>
        </c:dLbls>
        <c:marker val="1"/>
        <c:smooth val="0"/>
        <c:axId val="101043584"/>
        <c:axId val="101049856"/>
      </c:lineChart>
      <c:dateAx>
        <c:axId val="101043584"/>
        <c:scaling>
          <c:orientation val="minMax"/>
        </c:scaling>
        <c:delete val="1"/>
        <c:axPos val="b"/>
        <c:numFmt formatCode="ge" sourceLinked="1"/>
        <c:majorTickMark val="none"/>
        <c:minorTickMark val="none"/>
        <c:tickLblPos val="none"/>
        <c:crossAx val="101049856"/>
        <c:crosses val="autoZero"/>
        <c:auto val="1"/>
        <c:lblOffset val="100"/>
        <c:baseTimeUnit val="years"/>
      </c:dateAx>
      <c:valAx>
        <c:axId val="1010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1"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柏市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Ab</v>
      </c>
      <c r="X8" s="70"/>
      <c r="Y8" s="70"/>
      <c r="Z8" s="70"/>
      <c r="AA8" s="70"/>
      <c r="AB8" s="70"/>
      <c r="AC8" s="70"/>
      <c r="AD8" s="3"/>
      <c r="AE8" s="3"/>
      <c r="AF8" s="3"/>
      <c r="AG8" s="3"/>
      <c r="AH8" s="3"/>
      <c r="AI8" s="3"/>
      <c r="AJ8" s="3"/>
      <c r="AK8" s="3"/>
      <c r="AL8" s="64">
        <f>データ!R6</f>
        <v>406281</v>
      </c>
      <c r="AM8" s="64"/>
      <c r="AN8" s="64"/>
      <c r="AO8" s="64"/>
      <c r="AP8" s="64"/>
      <c r="AQ8" s="64"/>
      <c r="AR8" s="64"/>
      <c r="AS8" s="64"/>
      <c r="AT8" s="63">
        <f>データ!S6</f>
        <v>114.74</v>
      </c>
      <c r="AU8" s="63"/>
      <c r="AV8" s="63"/>
      <c r="AW8" s="63"/>
      <c r="AX8" s="63"/>
      <c r="AY8" s="63"/>
      <c r="AZ8" s="63"/>
      <c r="BA8" s="63"/>
      <c r="BB8" s="63">
        <f>データ!T6</f>
        <v>3540.88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67.53</v>
      </c>
      <c r="J10" s="63"/>
      <c r="K10" s="63"/>
      <c r="L10" s="63"/>
      <c r="M10" s="63"/>
      <c r="N10" s="63"/>
      <c r="O10" s="63"/>
      <c r="P10" s="63">
        <f>データ!O6</f>
        <v>88.87</v>
      </c>
      <c r="Q10" s="63"/>
      <c r="R10" s="63"/>
      <c r="S10" s="63"/>
      <c r="T10" s="63"/>
      <c r="U10" s="63"/>
      <c r="V10" s="63"/>
      <c r="W10" s="63">
        <f>データ!P6</f>
        <v>77.680000000000007</v>
      </c>
      <c r="X10" s="63"/>
      <c r="Y10" s="63"/>
      <c r="Z10" s="63"/>
      <c r="AA10" s="63"/>
      <c r="AB10" s="63"/>
      <c r="AC10" s="63"/>
      <c r="AD10" s="64">
        <f>データ!Q6</f>
        <v>2314</v>
      </c>
      <c r="AE10" s="64"/>
      <c r="AF10" s="64"/>
      <c r="AG10" s="64"/>
      <c r="AH10" s="64"/>
      <c r="AI10" s="64"/>
      <c r="AJ10" s="64"/>
      <c r="AK10" s="2"/>
      <c r="AL10" s="64">
        <f>データ!U6</f>
        <v>361537</v>
      </c>
      <c r="AM10" s="64"/>
      <c r="AN10" s="64"/>
      <c r="AO10" s="64"/>
      <c r="AP10" s="64"/>
      <c r="AQ10" s="64"/>
      <c r="AR10" s="64"/>
      <c r="AS10" s="64"/>
      <c r="AT10" s="63">
        <f>データ!V6</f>
        <v>43.77</v>
      </c>
      <c r="AU10" s="63"/>
      <c r="AV10" s="63"/>
      <c r="AW10" s="63"/>
      <c r="AX10" s="63"/>
      <c r="AY10" s="63"/>
      <c r="AZ10" s="63"/>
      <c r="BA10" s="63"/>
      <c r="BB10" s="63">
        <f>データ!W6</f>
        <v>8259.93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122173</v>
      </c>
      <c r="D6" s="31">
        <f t="shared" si="3"/>
        <v>46</v>
      </c>
      <c r="E6" s="31">
        <f t="shared" si="3"/>
        <v>17</v>
      </c>
      <c r="F6" s="31">
        <f t="shared" si="3"/>
        <v>1</v>
      </c>
      <c r="G6" s="31">
        <f t="shared" si="3"/>
        <v>0</v>
      </c>
      <c r="H6" s="31" t="str">
        <f t="shared" si="3"/>
        <v>千葉県　柏市</v>
      </c>
      <c r="I6" s="31" t="str">
        <f t="shared" si="3"/>
        <v>法適用</v>
      </c>
      <c r="J6" s="31" t="str">
        <f t="shared" si="3"/>
        <v>下水道事業</v>
      </c>
      <c r="K6" s="31" t="str">
        <f t="shared" si="3"/>
        <v>公共下水道</v>
      </c>
      <c r="L6" s="31" t="str">
        <f t="shared" si="3"/>
        <v>Ab</v>
      </c>
      <c r="M6" s="32" t="str">
        <f t="shared" si="3"/>
        <v>-</v>
      </c>
      <c r="N6" s="32">
        <f t="shared" si="3"/>
        <v>67.53</v>
      </c>
      <c r="O6" s="32">
        <f t="shared" si="3"/>
        <v>88.87</v>
      </c>
      <c r="P6" s="32">
        <f t="shared" si="3"/>
        <v>77.680000000000007</v>
      </c>
      <c r="Q6" s="32">
        <f t="shared" si="3"/>
        <v>2314</v>
      </c>
      <c r="R6" s="32">
        <f t="shared" si="3"/>
        <v>406281</v>
      </c>
      <c r="S6" s="32">
        <f t="shared" si="3"/>
        <v>114.74</v>
      </c>
      <c r="T6" s="32">
        <f t="shared" si="3"/>
        <v>3540.88</v>
      </c>
      <c r="U6" s="32">
        <f t="shared" si="3"/>
        <v>361537</v>
      </c>
      <c r="V6" s="32">
        <f t="shared" si="3"/>
        <v>43.77</v>
      </c>
      <c r="W6" s="32">
        <f t="shared" si="3"/>
        <v>8259.93</v>
      </c>
      <c r="X6" s="33" t="str">
        <f>IF(X7="",NA(),X7)</f>
        <v>-</v>
      </c>
      <c r="Y6" s="33" t="str">
        <f t="shared" ref="Y6:AG6" si="4">IF(Y7="",NA(),Y7)</f>
        <v>-</v>
      </c>
      <c r="Z6" s="33" t="str">
        <f t="shared" si="4"/>
        <v>-</v>
      </c>
      <c r="AA6" s="33" t="str">
        <f t="shared" si="4"/>
        <v>-</v>
      </c>
      <c r="AB6" s="33">
        <f t="shared" si="4"/>
        <v>100.62</v>
      </c>
      <c r="AC6" s="33" t="str">
        <f t="shared" si="4"/>
        <v>-</v>
      </c>
      <c r="AD6" s="33" t="str">
        <f t="shared" si="4"/>
        <v>-</v>
      </c>
      <c r="AE6" s="33" t="str">
        <f t="shared" si="4"/>
        <v>-</v>
      </c>
      <c r="AF6" s="33" t="str">
        <f t="shared" si="4"/>
        <v>-</v>
      </c>
      <c r="AG6" s="33">
        <f t="shared" si="4"/>
        <v>104.63</v>
      </c>
      <c r="AH6" s="32" t="str">
        <f>IF(AH7="","",IF(AH7="-","【-】","【"&amp;SUBSTITUTE(TEXT(AH7,"#,##0.00"),"-","△")&amp;"】"))</f>
        <v>【107.74】</v>
      </c>
      <c r="AI6" s="33" t="str">
        <f>IF(AI7="",NA(),AI7)</f>
        <v>-</v>
      </c>
      <c r="AJ6" s="33" t="str">
        <f t="shared" ref="AJ6:AR6" si="5">IF(AJ7="",NA(),AJ7)</f>
        <v>-</v>
      </c>
      <c r="AK6" s="33" t="str">
        <f t="shared" si="5"/>
        <v>-</v>
      </c>
      <c r="AL6" s="33" t="str">
        <f t="shared" si="5"/>
        <v>-</v>
      </c>
      <c r="AM6" s="33">
        <f t="shared" si="5"/>
        <v>0.45</v>
      </c>
      <c r="AN6" s="33" t="str">
        <f t="shared" si="5"/>
        <v>-</v>
      </c>
      <c r="AO6" s="33" t="str">
        <f t="shared" si="5"/>
        <v>-</v>
      </c>
      <c r="AP6" s="33" t="str">
        <f t="shared" si="5"/>
        <v>-</v>
      </c>
      <c r="AQ6" s="33" t="str">
        <f t="shared" si="5"/>
        <v>-</v>
      </c>
      <c r="AR6" s="33">
        <f t="shared" si="5"/>
        <v>0.1</v>
      </c>
      <c r="AS6" s="32" t="str">
        <f>IF(AS7="","",IF(AS7="-","【-】","【"&amp;SUBSTITUTE(TEXT(AS7,"#,##0.00"),"-","△")&amp;"】"))</f>
        <v>【4.71】</v>
      </c>
      <c r="AT6" s="33" t="str">
        <f>IF(AT7="",NA(),AT7)</f>
        <v>-</v>
      </c>
      <c r="AU6" s="33" t="str">
        <f t="shared" ref="AU6:BC6" si="6">IF(AU7="",NA(),AU7)</f>
        <v>-</v>
      </c>
      <c r="AV6" s="33" t="str">
        <f t="shared" si="6"/>
        <v>-</v>
      </c>
      <c r="AW6" s="33" t="str">
        <f t="shared" si="6"/>
        <v>-</v>
      </c>
      <c r="AX6" s="33">
        <f t="shared" si="6"/>
        <v>96.02</v>
      </c>
      <c r="AY6" s="33" t="str">
        <f t="shared" si="6"/>
        <v>-</v>
      </c>
      <c r="AZ6" s="33" t="str">
        <f t="shared" si="6"/>
        <v>-</v>
      </c>
      <c r="BA6" s="33" t="str">
        <f t="shared" si="6"/>
        <v>-</v>
      </c>
      <c r="BB6" s="33" t="str">
        <f t="shared" si="6"/>
        <v>-</v>
      </c>
      <c r="BC6" s="33">
        <f t="shared" si="6"/>
        <v>72.66</v>
      </c>
      <c r="BD6" s="32" t="str">
        <f>IF(BD7="","",IF(BD7="-","【-】","【"&amp;SUBSTITUTE(TEXT(BD7,"#,##0.00"),"-","△")&amp;"】"))</f>
        <v>【56.46】</v>
      </c>
      <c r="BE6" s="33" t="str">
        <f>IF(BE7="",NA(),BE7)</f>
        <v>-</v>
      </c>
      <c r="BF6" s="33" t="str">
        <f t="shared" ref="BF6:BN6" si="7">IF(BF7="",NA(),BF7)</f>
        <v>-</v>
      </c>
      <c r="BG6" s="33" t="str">
        <f t="shared" si="7"/>
        <v>-</v>
      </c>
      <c r="BH6" s="33" t="str">
        <f t="shared" si="7"/>
        <v>-</v>
      </c>
      <c r="BI6" s="33">
        <f t="shared" si="7"/>
        <v>706.59</v>
      </c>
      <c r="BJ6" s="33" t="str">
        <f t="shared" si="7"/>
        <v>-</v>
      </c>
      <c r="BK6" s="33" t="str">
        <f t="shared" si="7"/>
        <v>-</v>
      </c>
      <c r="BL6" s="33" t="str">
        <f t="shared" si="7"/>
        <v>-</v>
      </c>
      <c r="BM6" s="33" t="str">
        <f t="shared" si="7"/>
        <v>-</v>
      </c>
      <c r="BN6" s="33">
        <f t="shared" si="7"/>
        <v>607.52</v>
      </c>
      <c r="BO6" s="32" t="str">
        <f>IF(BO7="","",IF(BO7="-","【-】","【"&amp;SUBSTITUTE(TEXT(BO7,"#,##0.00"),"-","△")&amp;"】"))</f>
        <v>【776.35】</v>
      </c>
      <c r="BP6" s="33" t="str">
        <f>IF(BP7="",NA(),BP7)</f>
        <v>-</v>
      </c>
      <c r="BQ6" s="33" t="str">
        <f t="shared" ref="BQ6:BY6" si="8">IF(BQ7="",NA(),BQ7)</f>
        <v>-</v>
      </c>
      <c r="BR6" s="33" t="str">
        <f t="shared" si="8"/>
        <v>-</v>
      </c>
      <c r="BS6" s="33" t="str">
        <f t="shared" si="8"/>
        <v>-</v>
      </c>
      <c r="BT6" s="33">
        <f t="shared" si="8"/>
        <v>106.56</v>
      </c>
      <c r="BU6" s="33" t="str">
        <f t="shared" si="8"/>
        <v>-</v>
      </c>
      <c r="BV6" s="33" t="str">
        <f t="shared" si="8"/>
        <v>-</v>
      </c>
      <c r="BW6" s="33" t="str">
        <f t="shared" si="8"/>
        <v>-</v>
      </c>
      <c r="BX6" s="33" t="str">
        <f t="shared" si="8"/>
        <v>-</v>
      </c>
      <c r="BY6" s="33">
        <f t="shared" si="8"/>
        <v>96.91</v>
      </c>
      <c r="BZ6" s="32" t="str">
        <f>IF(BZ7="","",IF(BZ7="-","【-】","【"&amp;SUBSTITUTE(TEXT(BZ7,"#,##0.00"),"-","△")&amp;"】"))</f>
        <v>【96.57】</v>
      </c>
      <c r="CA6" s="33" t="str">
        <f>IF(CA7="",NA(),CA7)</f>
        <v>-</v>
      </c>
      <c r="CB6" s="33" t="str">
        <f t="shared" ref="CB6:CJ6" si="9">IF(CB7="",NA(),CB7)</f>
        <v>-</v>
      </c>
      <c r="CC6" s="33" t="str">
        <f t="shared" si="9"/>
        <v>-</v>
      </c>
      <c r="CD6" s="33" t="str">
        <f t="shared" si="9"/>
        <v>-</v>
      </c>
      <c r="CE6" s="33">
        <f t="shared" si="9"/>
        <v>137.59</v>
      </c>
      <c r="CF6" s="33" t="str">
        <f t="shared" si="9"/>
        <v>-</v>
      </c>
      <c r="CG6" s="33" t="str">
        <f t="shared" si="9"/>
        <v>-</v>
      </c>
      <c r="CH6" s="33" t="str">
        <f t="shared" si="9"/>
        <v>-</v>
      </c>
      <c r="CI6" s="33" t="str">
        <f t="shared" si="9"/>
        <v>-</v>
      </c>
      <c r="CJ6" s="33">
        <f t="shared" si="9"/>
        <v>120.5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69.95</v>
      </c>
      <c r="CV6" s="32" t="str">
        <f>IF(CV7="","",IF(CV7="-","【-】","【"&amp;SUBSTITUTE(TEXT(CV7,"#,##0.00"),"-","△")&amp;"】"))</f>
        <v>【60.35】</v>
      </c>
      <c r="CW6" s="33" t="str">
        <f>IF(CW7="",NA(),CW7)</f>
        <v>-</v>
      </c>
      <c r="CX6" s="33" t="str">
        <f t="shared" ref="CX6:DF6" si="11">IF(CX7="",NA(),CX7)</f>
        <v>-</v>
      </c>
      <c r="CY6" s="33" t="str">
        <f t="shared" si="11"/>
        <v>-</v>
      </c>
      <c r="CZ6" s="33" t="str">
        <f t="shared" si="11"/>
        <v>-</v>
      </c>
      <c r="DA6" s="33">
        <f t="shared" si="11"/>
        <v>91.67</v>
      </c>
      <c r="DB6" s="33" t="str">
        <f t="shared" si="11"/>
        <v>-</v>
      </c>
      <c r="DC6" s="33" t="str">
        <f t="shared" si="11"/>
        <v>-</v>
      </c>
      <c r="DD6" s="33" t="str">
        <f t="shared" si="11"/>
        <v>-</v>
      </c>
      <c r="DE6" s="33" t="str">
        <f t="shared" si="11"/>
        <v>-</v>
      </c>
      <c r="DF6" s="33">
        <f t="shared" si="11"/>
        <v>96.69</v>
      </c>
      <c r="DG6" s="32" t="str">
        <f>IF(DG7="","",IF(DG7="-","【-】","【"&amp;SUBSTITUTE(TEXT(DG7,"#,##0.00"),"-","△")&amp;"】"))</f>
        <v>【94.57】</v>
      </c>
      <c r="DH6" s="33" t="str">
        <f>IF(DH7="",NA(),DH7)</f>
        <v>-</v>
      </c>
      <c r="DI6" s="33" t="str">
        <f t="shared" ref="DI6:DQ6" si="12">IF(DI7="",NA(),DI7)</f>
        <v>-</v>
      </c>
      <c r="DJ6" s="33" t="str">
        <f t="shared" si="12"/>
        <v>-</v>
      </c>
      <c r="DK6" s="33" t="str">
        <f t="shared" si="12"/>
        <v>-</v>
      </c>
      <c r="DL6" s="33">
        <f t="shared" si="12"/>
        <v>2.97</v>
      </c>
      <c r="DM6" s="33" t="str">
        <f t="shared" si="12"/>
        <v>-</v>
      </c>
      <c r="DN6" s="33" t="str">
        <f t="shared" si="12"/>
        <v>-</v>
      </c>
      <c r="DO6" s="33" t="str">
        <f t="shared" si="12"/>
        <v>-</v>
      </c>
      <c r="DP6" s="33" t="str">
        <f t="shared" si="12"/>
        <v>-</v>
      </c>
      <c r="DQ6" s="33">
        <f t="shared" si="12"/>
        <v>25.54</v>
      </c>
      <c r="DR6" s="32" t="str">
        <f>IF(DR7="","",IF(DR7="-","【-】","【"&amp;SUBSTITUTE(TEXT(DR7,"#,##0.00"),"-","△")&amp;"】"))</f>
        <v>【36.27】</v>
      </c>
      <c r="DS6" s="33" t="str">
        <f>IF(DS7="",NA(),DS7)</f>
        <v>-</v>
      </c>
      <c r="DT6" s="33" t="str">
        <f t="shared" ref="DT6:EB6" si="13">IF(DT7="",NA(),DT7)</f>
        <v>-</v>
      </c>
      <c r="DU6" s="33" t="str">
        <f t="shared" si="13"/>
        <v>-</v>
      </c>
      <c r="DV6" s="33" t="str">
        <f t="shared" si="13"/>
        <v>-</v>
      </c>
      <c r="DW6" s="33">
        <f t="shared" si="13"/>
        <v>0.19</v>
      </c>
      <c r="DX6" s="33" t="str">
        <f t="shared" si="13"/>
        <v>-</v>
      </c>
      <c r="DY6" s="33" t="str">
        <f t="shared" si="13"/>
        <v>-</v>
      </c>
      <c r="DZ6" s="33" t="str">
        <f t="shared" si="13"/>
        <v>-</v>
      </c>
      <c r="EA6" s="33" t="str">
        <f t="shared" si="13"/>
        <v>-</v>
      </c>
      <c r="EB6" s="33">
        <f t="shared" si="13"/>
        <v>1.39</v>
      </c>
      <c r="EC6" s="32" t="str">
        <f>IF(EC7="","",IF(EC7="-","【-】","【"&amp;SUBSTITUTE(TEXT(EC7,"#,##0.00"),"-","△")&amp;"】"))</f>
        <v>【4.35】</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0.1</v>
      </c>
      <c r="EN6" s="32" t="str">
        <f>IF(EN7="","",IF(EN7="-","【-】","【"&amp;SUBSTITUTE(TEXT(EN7,"#,##0.00"),"-","△")&amp;"】"))</f>
        <v>【0.17】</v>
      </c>
    </row>
    <row r="7" spans="1:147" s="34" customFormat="1">
      <c r="A7" s="26"/>
      <c r="B7" s="35">
        <v>2014</v>
      </c>
      <c r="C7" s="35">
        <v>122173</v>
      </c>
      <c r="D7" s="35">
        <v>46</v>
      </c>
      <c r="E7" s="35">
        <v>17</v>
      </c>
      <c r="F7" s="35">
        <v>1</v>
      </c>
      <c r="G7" s="35">
        <v>0</v>
      </c>
      <c r="H7" s="35" t="s">
        <v>96</v>
      </c>
      <c r="I7" s="35" t="s">
        <v>97</v>
      </c>
      <c r="J7" s="35" t="s">
        <v>98</v>
      </c>
      <c r="K7" s="35" t="s">
        <v>99</v>
      </c>
      <c r="L7" s="35" t="s">
        <v>100</v>
      </c>
      <c r="M7" s="36" t="s">
        <v>101</v>
      </c>
      <c r="N7" s="36">
        <v>67.53</v>
      </c>
      <c r="O7" s="36">
        <v>88.87</v>
      </c>
      <c r="P7" s="36">
        <v>77.680000000000007</v>
      </c>
      <c r="Q7" s="36">
        <v>2314</v>
      </c>
      <c r="R7" s="36">
        <v>406281</v>
      </c>
      <c r="S7" s="36">
        <v>114.74</v>
      </c>
      <c r="T7" s="36">
        <v>3540.88</v>
      </c>
      <c r="U7" s="36">
        <v>361537</v>
      </c>
      <c r="V7" s="36">
        <v>43.77</v>
      </c>
      <c r="W7" s="36">
        <v>8259.93</v>
      </c>
      <c r="X7" s="36" t="s">
        <v>101</v>
      </c>
      <c r="Y7" s="36" t="s">
        <v>101</v>
      </c>
      <c r="Z7" s="36" t="s">
        <v>101</v>
      </c>
      <c r="AA7" s="36" t="s">
        <v>101</v>
      </c>
      <c r="AB7" s="36">
        <v>100.62</v>
      </c>
      <c r="AC7" s="36" t="s">
        <v>101</v>
      </c>
      <c r="AD7" s="36" t="s">
        <v>101</v>
      </c>
      <c r="AE7" s="36" t="s">
        <v>101</v>
      </c>
      <c r="AF7" s="36" t="s">
        <v>101</v>
      </c>
      <c r="AG7" s="36">
        <v>104.63</v>
      </c>
      <c r="AH7" s="36">
        <v>107.74</v>
      </c>
      <c r="AI7" s="36" t="s">
        <v>101</v>
      </c>
      <c r="AJ7" s="36" t="s">
        <v>101</v>
      </c>
      <c r="AK7" s="36" t="s">
        <v>101</v>
      </c>
      <c r="AL7" s="36" t="s">
        <v>101</v>
      </c>
      <c r="AM7" s="36">
        <v>0.45</v>
      </c>
      <c r="AN7" s="36" t="s">
        <v>101</v>
      </c>
      <c r="AO7" s="36" t="s">
        <v>101</v>
      </c>
      <c r="AP7" s="36" t="s">
        <v>101</v>
      </c>
      <c r="AQ7" s="36" t="s">
        <v>101</v>
      </c>
      <c r="AR7" s="36">
        <v>0.1</v>
      </c>
      <c r="AS7" s="36">
        <v>4.71</v>
      </c>
      <c r="AT7" s="36" t="s">
        <v>101</v>
      </c>
      <c r="AU7" s="36" t="s">
        <v>101</v>
      </c>
      <c r="AV7" s="36" t="s">
        <v>101</v>
      </c>
      <c r="AW7" s="36" t="s">
        <v>101</v>
      </c>
      <c r="AX7" s="36">
        <v>96.02</v>
      </c>
      <c r="AY7" s="36" t="s">
        <v>101</v>
      </c>
      <c r="AZ7" s="36" t="s">
        <v>101</v>
      </c>
      <c r="BA7" s="36" t="s">
        <v>101</v>
      </c>
      <c r="BB7" s="36" t="s">
        <v>101</v>
      </c>
      <c r="BC7" s="36">
        <v>72.66</v>
      </c>
      <c r="BD7" s="36">
        <v>56.46</v>
      </c>
      <c r="BE7" s="36" t="s">
        <v>101</v>
      </c>
      <c r="BF7" s="36" t="s">
        <v>101</v>
      </c>
      <c r="BG7" s="36" t="s">
        <v>101</v>
      </c>
      <c r="BH7" s="36" t="s">
        <v>101</v>
      </c>
      <c r="BI7" s="36">
        <v>706.59</v>
      </c>
      <c r="BJ7" s="36" t="s">
        <v>101</v>
      </c>
      <c r="BK7" s="36" t="s">
        <v>101</v>
      </c>
      <c r="BL7" s="36" t="s">
        <v>101</v>
      </c>
      <c r="BM7" s="36" t="s">
        <v>101</v>
      </c>
      <c r="BN7" s="36">
        <v>607.52</v>
      </c>
      <c r="BO7" s="36">
        <v>776.35</v>
      </c>
      <c r="BP7" s="36" t="s">
        <v>101</v>
      </c>
      <c r="BQ7" s="36" t="s">
        <v>101</v>
      </c>
      <c r="BR7" s="36" t="s">
        <v>101</v>
      </c>
      <c r="BS7" s="36" t="s">
        <v>101</v>
      </c>
      <c r="BT7" s="36">
        <v>106.56</v>
      </c>
      <c r="BU7" s="36" t="s">
        <v>101</v>
      </c>
      <c r="BV7" s="36" t="s">
        <v>101</v>
      </c>
      <c r="BW7" s="36" t="s">
        <v>101</v>
      </c>
      <c r="BX7" s="36" t="s">
        <v>101</v>
      </c>
      <c r="BY7" s="36">
        <v>96.91</v>
      </c>
      <c r="BZ7" s="36">
        <v>96.57</v>
      </c>
      <c r="CA7" s="36" t="s">
        <v>101</v>
      </c>
      <c r="CB7" s="36" t="s">
        <v>101</v>
      </c>
      <c r="CC7" s="36" t="s">
        <v>101</v>
      </c>
      <c r="CD7" s="36" t="s">
        <v>101</v>
      </c>
      <c r="CE7" s="36">
        <v>137.59</v>
      </c>
      <c r="CF7" s="36" t="s">
        <v>101</v>
      </c>
      <c r="CG7" s="36" t="s">
        <v>101</v>
      </c>
      <c r="CH7" s="36" t="s">
        <v>101</v>
      </c>
      <c r="CI7" s="36" t="s">
        <v>101</v>
      </c>
      <c r="CJ7" s="36">
        <v>120.5</v>
      </c>
      <c r="CK7" s="36">
        <v>142.28</v>
      </c>
      <c r="CL7" s="36" t="s">
        <v>101</v>
      </c>
      <c r="CM7" s="36" t="s">
        <v>101</v>
      </c>
      <c r="CN7" s="36" t="s">
        <v>101</v>
      </c>
      <c r="CO7" s="36" t="s">
        <v>101</v>
      </c>
      <c r="CP7" s="36" t="s">
        <v>101</v>
      </c>
      <c r="CQ7" s="36" t="s">
        <v>101</v>
      </c>
      <c r="CR7" s="36" t="s">
        <v>101</v>
      </c>
      <c r="CS7" s="36" t="s">
        <v>101</v>
      </c>
      <c r="CT7" s="36" t="s">
        <v>101</v>
      </c>
      <c r="CU7" s="36">
        <v>69.95</v>
      </c>
      <c r="CV7" s="36">
        <v>60.35</v>
      </c>
      <c r="CW7" s="36" t="s">
        <v>101</v>
      </c>
      <c r="CX7" s="36" t="s">
        <v>101</v>
      </c>
      <c r="CY7" s="36" t="s">
        <v>101</v>
      </c>
      <c r="CZ7" s="36" t="s">
        <v>101</v>
      </c>
      <c r="DA7" s="36">
        <v>91.67</v>
      </c>
      <c r="DB7" s="36" t="s">
        <v>101</v>
      </c>
      <c r="DC7" s="36" t="s">
        <v>101</v>
      </c>
      <c r="DD7" s="36" t="s">
        <v>101</v>
      </c>
      <c r="DE7" s="36" t="s">
        <v>101</v>
      </c>
      <c r="DF7" s="36">
        <v>96.69</v>
      </c>
      <c r="DG7" s="36">
        <v>94.57</v>
      </c>
      <c r="DH7" s="36" t="s">
        <v>101</v>
      </c>
      <c r="DI7" s="36" t="s">
        <v>101</v>
      </c>
      <c r="DJ7" s="36" t="s">
        <v>101</v>
      </c>
      <c r="DK7" s="36" t="s">
        <v>101</v>
      </c>
      <c r="DL7" s="36">
        <v>2.97</v>
      </c>
      <c r="DM7" s="36" t="s">
        <v>101</v>
      </c>
      <c r="DN7" s="36" t="s">
        <v>101</v>
      </c>
      <c r="DO7" s="36" t="s">
        <v>101</v>
      </c>
      <c r="DP7" s="36" t="s">
        <v>101</v>
      </c>
      <c r="DQ7" s="36">
        <v>25.54</v>
      </c>
      <c r="DR7" s="36">
        <v>36.270000000000003</v>
      </c>
      <c r="DS7" s="36" t="s">
        <v>101</v>
      </c>
      <c r="DT7" s="36" t="s">
        <v>101</v>
      </c>
      <c r="DU7" s="36" t="s">
        <v>101</v>
      </c>
      <c r="DV7" s="36" t="s">
        <v>101</v>
      </c>
      <c r="DW7" s="36">
        <v>0.19</v>
      </c>
      <c r="DX7" s="36" t="s">
        <v>101</v>
      </c>
      <c r="DY7" s="36" t="s">
        <v>101</v>
      </c>
      <c r="DZ7" s="36" t="s">
        <v>101</v>
      </c>
      <c r="EA7" s="36" t="s">
        <v>101</v>
      </c>
      <c r="EB7" s="36">
        <v>1.39</v>
      </c>
      <c r="EC7" s="36">
        <v>4.3499999999999996</v>
      </c>
      <c r="ED7" s="36" t="s">
        <v>101</v>
      </c>
      <c r="EE7" s="36" t="s">
        <v>101</v>
      </c>
      <c r="EF7" s="36" t="s">
        <v>101</v>
      </c>
      <c r="EG7" s="36" t="s">
        <v>101</v>
      </c>
      <c r="EH7" s="36">
        <v>0</v>
      </c>
      <c r="EI7" s="36" t="s">
        <v>101</v>
      </c>
      <c r="EJ7" s="36" t="s">
        <v>101</v>
      </c>
      <c r="EK7" s="36" t="s">
        <v>101</v>
      </c>
      <c r="EL7" s="36" t="s">
        <v>101</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2016-02-17T02:29:11Z</cp:lastPrinted>
  <dcterms:created xsi:type="dcterms:W3CDTF">2016-02-03T07:43:20Z</dcterms:created>
  <dcterms:modified xsi:type="dcterms:W3CDTF">2016-03-23T01:10:09Z</dcterms:modified>
</cp:coreProperties>
</file>