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WServer01\広報広聴課\Ｒ０７年度\99課の庶務等に関すること\9908契約関係つづり（長期継続契約・プロポーザル）(5)\広報かしわ編集業務等委託\令和7年度\3 実施起案\03 HP公開用\"/>
    </mc:Choice>
  </mc:AlternateContent>
  <xr:revisionPtr revIDLastSave="0" documentId="13_ncr:1_{BF2C6F7B-1ADB-4186-AFFB-3537E6DB272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見積書" sheetId="2" r:id="rId1"/>
    <sheet name="シートロックの設定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K15" i="2"/>
  <c r="I16" i="2"/>
  <c r="I15" i="2"/>
  <c r="M16" i="2"/>
  <c r="M17" i="2"/>
  <c r="M18" i="2"/>
  <c r="M19" i="2"/>
  <c r="M20" i="2"/>
  <c r="M21" i="2"/>
  <c r="M22" i="2"/>
  <c r="M23" i="2"/>
  <c r="M24" i="2"/>
  <c r="M25" i="2"/>
  <c r="K18" i="2"/>
  <c r="K19" i="2"/>
  <c r="K20" i="2"/>
  <c r="K21" i="2"/>
  <c r="K22" i="2"/>
  <c r="K23" i="2"/>
  <c r="K24" i="2"/>
  <c r="K25" i="2"/>
  <c r="K16" i="2"/>
  <c r="K17" i="2"/>
  <c r="I18" i="2"/>
  <c r="I19" i="2"/>
  <c r="I20" i="2"/>
  <c r="I21" i="2"/>
  <c r="I22" i="2"/>
  <c r="I23" i="2"/>
  <c r="I24" i="2"/>
  <c r="I25" i="2"/>
  <c r="I17" i="2"/>
  <c r="G15" i="2"/>
  <c r="M26" i="2" l="1"/>
  <c r="M27" i="2" s="1"/>
  <c r="K26" i="2"/>
  <c r="K27" i="2" s="1"/>
  <c r="I26" i="2"/>
  <c r="I27" i="2" s="1"/>
  <c r="L33" i="2"/>
  <c r="J33" i="2"/>
  <c r="F33" i="2"/>
  <c r="H33" i="2"/>
  <c r="I32" i="2"/>
  <c r="I31" i="2"/>
  <c r="G32" i="2"/>
  <c r="G31" i="2"/>
  <c r="F26" i="2"/>
  <c r="H26" i="2"/>
  <c r="J26" i="2"/>
  <c r="L26" i="2"/>
  <c r="G16" i="2"/>
  <c r="G17" i="2"/>
  <c r="G18" i="2"/>
  <c r="G19" i="2"/>
  <c r="G20" i="2"/>
  <c r="G21" i="2"/>
  <c r="G22" i="2"/>
  <c r="G23" i="2"/>
  <c r="G24" i="2"/>
  <c r="G25" i="2"/>
  <c r="G26" i="2" l="1"/>
  <c r="G27" i="2" s="1"/>
  <c r="N26" i="2"/>
  <c r="N27" i="2" s="1"/>
  <c r="G33" i="2"/>
  <c r="G34" i="2" s="1"/>
  <c r="I33" i="2"/>
  <c r="I34" i="2" s="1"/>
  <c r="M31" i="2"/>
  <c r="M32" i="2" l="1"/>
  <c r="M33" i="2" s="1"/>
  <c r="M34" i="2" s="1"/>
  <c r="K32" i="2"/>
  <c r="K31" i="2"/>
  <c r="K33" i="2" l="1"/>
  <c r="K34" i="2" s="1"/>
  <c r="N33" i="2"/>
  <c r="N34" i="2" l="1"/>
  <c r="O34" i="2" s="1"/>
  <c r="O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広報広聴課２３</author>
  </authors>
  <commentList>
    <comment ref="E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黄色の欄のみ入力すること</t>
        </r>
      </text>
    </comment>
    <comment ref="E29" authorId="0" shapeId="0" xr:uid="{3D272689-A465-426E-A0E4-DD70036B777C}">
      <text>
        <r>
          <rPr>
            <b/>
            <sz val="9"/>
            <color indexed="81"/>
            <rFont val="ＭＳ Ｐゴシック"/>
            <family val="3"/>
            <charset val="128"/>
          </rPr>
          <t>黄色の欄のみ入力すること</t>
        </r>
      </text>
    </comment>
  </commentList>
</comments>
</file>

<file path=xl/sharedStrings.xml><?xml version="1.0" encoding="utf-8"?>
<sst xmlns="http://schemas.openxmlformats.org/spreadsheetml/2006/main" count="117" uniqueCount="59">
  <si>
    <t>広報かしわ</t>
    <rPh sb="0" eb="2">
      <t>コウホウ</t>
    </rPh>
    <phoneticPr fontId="1"/>
  </si>
  <si>
    <t>-</t>
    <phoneticPr fontId="1"/>
  </si>
  <si>
    <t>合計額(税抜き)</t>
    <rPh sb="0" eb="2">
      <t>ゴウケイ</t>
    </rPh>
    <rPh sb="2" eb="3">
      <t>ガク</t>
    </rPh>
    <rPh sb="4" eb="5">
      <t>ゼイ</t>
    </rPh>
    <rPh sb="5" eb="6">
      <t>ヌ</t>
    </rPh>
    <phoneticPr fontId="1"/>
  </si>
  <si>
    <t>合計額(税込み)</t>
    <rPh sb="0" eb="2">
      <t>ゴウケイ</t>
    </rPh>
    <rPh sb="2" eb="3">
      <t>ガク</t>
    </rPh>
    <rPh sb="4" eb="6">
      <t>ゼイコ</t>
    </rPh>
    <phoneticPr fontId="1"/>
  </si>
  <si>
    <t>予定回数</t>
    <rPh sb="0" eb="2">
      <t>ヨテイ</t>
    </rPh>
    <rPh sb="2" eb="4">
      <t>カイスウ</t>
    </rPh>
    <phoneticPr fontId="1"/>
  </si>
  <si>
    <t>見積単価
（税抜き額，円）</t>
    <rPh sb="0" eb="2">
      <t>ミツモ</t>
    </rPh>
    <rPh sb="2" eb="4">
      <t>タンカ</t>
    </rPh>
    <rPh sb="11" eb="12">
      <t>エン</t>
    </rPh>
    <phoneticPr fontId="1"/>
  </si>
  <si>
    <t>金額（円）</t>
    <rPh sb="0" eb="2">
      <t>キンガク</t>
    </rPh>
    <rPh sb="3" eb="4">
      <t>エン</t>
    </rPh>
    <phoneticPr fontId="1"/>
  </si>
  <si>
    <t>未定</t>
    <rPh sb="0" eb="2">
      <t>ミテイ</t>
    </rPh>
    <phoneticPr fontId="1"/>
  </si>
  <si>
    <t>-</t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</si>
  <si>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</si>
  <si>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</si>
  <si>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令和7年度</t>
    <rPh sb="0" eb="1">
      <t>レイ</t>
    </rPh>
    <rPh sb="1" eb="2">
      <t>ワ</t>
    </rPh>
    <rPh sb="3" eb="5">
      <t>ネンド</t>
    </rPh>
    <phoneticPr fontId="1"/>
  </si>
  <si>
    <t>半日
（4時間）</t>
    <rPh sb="0" eb="2">
      <t>ハンニチ</t>
    </rPh>
    <rPh sb="5" eb="7">
      <t>ジカン</t>
    </rPh>
    <phoneticPr fontId="1"/>
  </si>
  <si>
    <t>上限単価
（税抜き額，円）</t>
    <rPh sb="0" eb="2">
      <t>ジョウゲン</t>
    </rPh>
    <rPh sb="2" eb="4">
      <t>タンカ</t>
    </rPh>
    <rPh sb="6" eb="7">
      <t>ゼイ</t>
    </rPh>
    <rPh sb="7" eb="8">
      <t>ヌ</t>
    </rPh>
    <rPh sb="9" eb="10">
      <t>ガク</t>
    </rPh>
    <rPh sb="11" eb="12">
      <t>エン</t>
    </rPh>
    <phoneticPr fontId="1"/>
  </si>
  <si>
    <t>委託期間合計額（B）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</si>
  <si>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委託期間合計額
（A）+（B）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</si>
  <si>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柏市長　あて</t>
    <rPh sb="0" eb="1">
      <t>カシワ</t>
    </rPh>
    <rPh sb="1" eb="3">
      <t>シチョウ</t>
    </rPh>
    <phoneticPr fontId="1"/>
  </si>
  <si>
    <t>令和8年度</t>
    <rPh sb="0" eb="1">
      <t>レイ</t>
    </rPh>
    <rPh sb="1" eb="2">
      <t>ワ</t>
    </rPh>
    <rPh sb="3" eb="5">
      <t>ネンド</t>
    </rPh>
    <phoneticPr fontId="1"/>
  </si>
  <si>
    <t>令和9年度</t>
    <rPh sb="0" eb="1">
      <t>レイ</t>
    </rPh>
    <rPh sb="1" eb="2">
      <t>ワ</t>
    </rPh>
    <rPh sb="3" eb="5">
      <t>ネンド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</si>
  <si>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</si>
  <si>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32ページ
※特集6ページ</t>
    <rPh sb="7" eb="9">
      <t>トクシュウ</t>
    </rPh>
    <phoneticPr fontId="1"/>
  </si>
  <si>
    <t>32ページ
※特集7ページ</t>
    <rPh sb="7" eb="9">
      <t>トクシュウ</t>
    </rPh>
    <phoneticPr fontId="1"/>
  </si>
  <si>
    <t>32ページ
※特集8ページ</t>
    <rPh sb="7" eb="9">
      <t>トクシュウ</t>
    </rPh>
    <phoneticPr fontId="1"/>
  </si>
  <si>
    <t>32ページ
※特集9ページ</t>
    <rPh sb="7" eb="9">
      <t>トクシュウ</t>
    </rPh>
    <phoneticPr fontId="1"/>
  </si>
  <si>
    <t>32ページ
※特集10ページ</t>
    <rPh sb="7" eb="9">
      <t>トクシュウ</t>
    </rPh>
    <phoneticPr fontId="1"/>
  </si>
  <si>
    <t>32ページ
※特集11ページ</t>
    <rPh sb="7" eb="9">
      <t>トクシュウ</t>
    </rPh>
    <phoneticPr fontId="1"/>
  </si>
  <si>
    <t>32ページ
※特集12ページ</t>
    <rPh sb="7" eb="9">
      <t>トクシュウ</t>
    </rPh>
    <phoneticPr fontId="1"/>
  </si>
  <si>
    <t>※上限額（委託期間合計７６，４４７，０００円。令和７年度は１４，３２９，０００円，令和８年度は２４，８４７，０００円，令和９年度は２４，８４７，０００円，令和１０年度は１２，４２４，０００円。消費税を含む）を超えた場合は無効とする</t>
    <rPh sb="1" eb="3">
      <t>ジョウゲン</t>
    </rPh>
    <rPh sb="3" eb="4">
      <t>ガク</t>
    </rPh>
    <rPh sb="5" eb="7">
      <t>イタク</t>
    </rPh>
    <rPh sb="7" eb="9">
      <t>キカン</t>
    </rPh>
    <rPh sb="9" eb="11">
      <t>ゴウケイ</t>
    </rPh>
    <rPh sb="77" eb="79">
      <t>レイワ</t>
    </rPh>
    <rPh sb="81" eb="82">
      <t>ネン</t>
    </rPh>
    <rPh sb="82" eb="83">
      <t>ド</t>
    </rPh>
    <rPh sb="94" eb="95">
      <t>エン</t>
    </rPh>
    <rPh sb="104" eb="105">
      <t>コ</t>
    </rPh>
    <rPh sb="107" eb="109">
      <t>バアイ</t>
    </rPh>
    <rPh sb="110" eb="112">
      <t>ムコウ</t>
    </rPh>
    <phoneticPr fontId="1"/>
  </si>
  <si>
    <t>予定回数（号）</t>
    <rPh sb="0" eb="2">
      <t>ヨテイ</t>
    </rPh>
    <rPh sb="2" eb="4">
      <t>カイスウ</t>
    </rPh>
    <rPh sb="5" eb="6">
      <t>ゴウ</t>
    </rPh>
    <phoneticPr fontId="1"/>
  </si>
  <si>
    <t>所在</t>
    <rPh sb="0" eb="2">
      <t>ショザイ</t>
    </rPh>
    <phoneticPr fontId="1"/>
  </si>
  <si>
    <t>商号（名称）</t>
    <rPh sb="0" eb="2">
      <t>ショウゴウ</t>
    </rPh>
    <rPh sb="3" eb="5">
      <t>メイショウ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</si>
  <si>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</si>
  <si>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臨時号4ページ
※特集4ページ</t>
    <rPh sb="0" eb="2">
      <t>リンジ</t>
    </rPh>
    <rPh sb="2" eb="3">
      <t>ゴウ</t>
    </rPh>
    <phoneticPr fontId="1"/>
  </si>
  <si>
    <t>臨時号8ページ
※特集6ページ</t>
    <rPh sb="0" eb="2">
      <t>リンジ</t>
    </rPh>
    <rPh sb="2" eb="3">
      <t>ゴウ</t>
    </rPh>
    <phoneticPr fontId="1"/>
  </si>
  <si>
    <t>臨時号12ページ
※特集6ページ</t>
    <rPh sb="0" eb="2">
      <t>リンジ</t>
    </rPh>
    <rPh sb="2" eb="3">
      <t>ゴウ</t>
    </rPh>
    <phoneticPr fontId="1"/>
  </si>
  <si>
    <t>臨時号16ページ
※特集6ページ</t>
    <rPh sb="0" eb="2">
      <t>リンジ</t>
    </rPh>
    <rPh sb="2" eb="3">
      <t>ゴウ</t>
    </rPh>
    <phoneticPr fontId="1"/>
  </si>
  <si>
    <t>※発行予定回数は，３２ページ３７回，臨時号１６ページ６回</t>
    <rPh sb="1" eb="3">
      <t>ハッコウ</t>
    </rPh>
    <rPh sb="3" eb="5">
      <t>ヨテイ</t>
    </rPh>
    <rPh sb="5" eb="7">
      <t>カイスウ</t>
    </rPh>
    <rPh sb="18" eb="20">
      <t>リンジ</t>
    </rPh>
    <rPh sb="20" eb="21">
      <t>ゴウ</t>
    </rPh>
    <rPh sb="27" eb="28">
      <t>カイ</t>
    </rPh>
    <phoneticPr fontId="1"/>
  </si>
  <si>
    <t>一日
（8時間）</t>
    <rPh sb="0" eb="1">
      <t>イチ</t>
    </rPh>
    <rPh sb="1" eb="2">
      <t>ニチ</t>
    </rPh>
    <rPh sb="5" eb="7">
      <t>ジカン</t>
    </rPh>
    <phoneticPr fontId="1"/>
  </si>
  <si>
    <t>委託期間合計額（A）</t>
    <rPh sb="0" eb="2">
      <t>イタク</t>
    </rPh>
    <rPh sb="2" eb="4">
      <t>キカン</t>
    </rPh>
    <rPh sb="4" eb="6">
      <t>ゴウケイ</t>
    </rPh>
    <rPh sb="6" eb="7">
      <t>ガク</t>
    </rPh>
    <phoneticPr fontId="1"/>
  </si>
  <si>
    <t>印</t>
    <phoneticPr fontId="1"/>
  </si>
  <si>
    <t>件名</t>
    <rPh sb="0" eb="1">
      <t>ケン</t>
    </rPh>
    <rPh sb="1" eb="2">
      <t>メイ</t>
    </rPh>
    <phoneticPr fontId="1"/>
  </si>
  <si>
    <t>場所</t>
    <rPh sb="0" eb="2">
      <t>バショ</t>
    </rPh>
    <phoneticPr fontId="1"/>
  </si>
  <si>
    <t>金額</t>
    <rPh sb="0" eb="2">
      <t>キンガク</t>
    </rPh>
    <phoneticPr fontId="1"/>
  </si>
  <si>
    <t xml:space="preserve">(1) </t>
    <phoneticPr fontId="1"/>
  </si>
  <si>
    <t>編集業務</t>
    <rPh sb="0" eb="2">
      <t>ヘンシュウ</t>
    </rPh>
    <rPh sb="2" eb="4">
      <t>ギョウム</t>
    </rPh>
    <phoneticPr fontId="1"/>
  </si>
  <si>
    <t xml:space="preserve">(2) </t>
    <phoneticPr fontId="1"/>
  </si>
  <si>
    <t>撮影業務</t>
    <rPh sb="0" eb="2">
      <t>サツエイ</t>
    </rPh>
    <rPh sb="2" eb="4">
      <t>ギョウム</t>
    </rPh>
    <phoneticPr fontId="1"/>
  </si>
  <si>
    <t>広報かしわ編集業務等委託</t>
    <rPh sb="0" eb="2">
      <t>コウホウ</t>
    </rPh>
    <rPh sb="5" eb="7">
      <t>ヘンシュウ</t>
    </rPh>
    <rPh sb="7" eb="9">
      <t>ギョウム</t>
    </rPh>
    <rPh sb="9" eb="10">
      <t>トウ</t>
    </rPh>
    <rPh sb="10" eb="12">
      <t>イタク</t>
    </rPh>
    <phoneticPr fontId="1"/>
  </si>
  <si>
    <t>柏市広報広聴課及び指定する場所</t>
    <rPh sb="0" eb="1">
      <t>カシワ</t>
    </rPh>
    <rPh sb="1" eb="2">
      <t>シ</t>
    </rPh>
    <rPh sb="2" eb="4">
      <t>コウホウ</t>
    </rPh>
    <rPh sb="4" eb="6">
      <t>コウチョウ</t>
    </rPh>
    <rPh sb="6" eb="7">
      <t>カ</t>
    </rPh>
    <rPh sb="7" eb="8">
      <t>オヨ</t>
    </rPh>
    <rPh sb="9" eb="11">
      <t>シテイ</t>
    </rPh>
    <rPh sb="13" eb="15">
      <t>バショ</t>
    </rPh>
    <phoneticPr fontId="1"/>
  </si>
  <si>
    <t>※予定回数を未定としているものについても，それぞれ特集ページの拡大や臨時号等に備えることを想定したものであるため，予定回数は記載していないが，「見積単価」欄へ見積単価は必ず入力すること</t>
    <rPh sb="1" eb="3">
      <t>ヨテイ</t>
    </rPh>
    <rPh sb="3" eb="5">
      <t>カイスウ</t>
    </rPh>
    <rPh sb="6" eb="8">
      <t>ミテイ</t>
    </rPh>
    <rPh sb="25" eb="27">
      <t>トクシュウ</t>
    </rPh>
    <rPh sb="31" eb="33">
      <t>カクダイ</t>
    </rPh>
    <rPh sb="34" eb="36">
      <t>リンジ</t>
    </rPh>
    <rPh sb="37" eb="38">
      <t>トウ</t>
    </rPh>
    <phoneticPr fontId="1"/>
  </si>
  <si>
    <t>Excelで特定のセルだけ保護（入力禁止）する・特定のセルだけ保護を外す方法 | TschoolBANK 作～るバンク</t>
  </si>
  <si>
    <t>シート全体を選択　－　セルの書式設定　－　保護　－　「ロック」にチェック</t>
    <rPh sb="3" eb="5">
      <t>ゼンタイ</t>
    </rPh>
    <rPh sb="6" eb="8">
      <t>センタク</t>
    </rPh>
    <rPh sb="14" eb="16">
      <t>ショシキ</t>
    </rPh>
    <rPh sb="16" eb="18">
      <t>セッテイ</t>
    </rPh>
    <rPh sb="21" eb="23">
      <t>ホゴ</t>
    </rPh>
    <phoneticPr fontId="1"/>
  </si>
  <si>
    <t>入力可にするセルを選択　－　セルの書式設定　－　保護　－　「ロック」のチェックを外す</t>
    <rPh sb="0" eb="2">
      <t>ニュウリョク</t>
    </rPh>
    <rPh sb="2" eb="3">
      <t>カ</t>
    </rPh>
    <rPh sb="9" eb="11">
      <t>センタク</t>
    </rPh>
    <rPh sb="17" eb="19">
      <t>ショシキ</t>
    </rPh>
    <rPh sb="19" eb="21">
      <t>セッテイ</t>
    </rPh>
    <rPh sb="24" eb="26">
      <t>ホゴ</t>
    </rPh>
    <rPh sb="40" eb="41">
      <t>ハズ</t>
    </rPh>
    <phoneticPr fontId="1"/>
  </si>
  <si>
    <t>「変更」タブ　－　「シートの保護」　－　上から２つにチェック</t>
    <rPh sb="1" eb="3">
      <t>ヘンコウ</t>
    </rPh>
    <rPh sb="14" eb="16">
      <t>ホゴ</t>
    </rPh>
    <rPh sb="20" eb="21">
      <t>ウエ</t>
    </rPh>
    <phoneticPr fontId="1"/>
  </si>
  <si>
    <t>シートロックの解除の手順</t>
    <rPh sb="7" eb="9">
      <t>カイジョ</t>
    </rPh>
    <rPh sb="10" eb="12">
      <t>テジュン</t>
    </rPh>
    <phoneticPr fontId="1"/>
  </si>
  <si>
    <t>「変更」タブ　－　「シート保護の解除」　</t>
    <rPh sb="16" eb="18">
      <t>カイジョ</t>
    </rPh>
    <phoneticPr fontId="1"/>
  </si>
  <si>
    <t>令和7年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</si>
  <si>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t>シートロック適用の手順</t>
    <rPh sb="6" eb="8">
      <t>テキヨウ</t>
    </rPh>
    <rPh sb="9" eb="11">
      <t>テジュン</t>
    </rPh>
    <phoneticPr fontId="1"/>
  </si>
  <si>
    <t>未定</t>
    <rPh sb="0" eb="2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</si>
</sst>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* #,###;* \-#,###;* 0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 tint="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0" xfId="2"/>
    <xf numFmtId="0" fontId="9" fillId="0" borderId="0" xfId="0" applyFont="1"/>
    <xf numFmtId="0" fontId="0" fillId="0" borderId="0" xfId="0" applyFont="1" applyFill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11</xdr:row>
      <xdr:rowOff>38100</xdr:rowOff>
    </xdr:from>
    <xdr:to>
      <xdr:col>1</xdr:col>
      <xdr:colOff>2886441</xdr:colOff>
      <xdr:row>32</xdr:row>
      <xdr:rowOff>497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B446CA-A9B0-4C08-8EB2-697BF21BC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924050"/>
          <a:ext cx="2619741" cy="3562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schoolbank.com/tb-articles/excel-cell-of-the-protect-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9"/>
  <sheetViews>
    <sheetView tabSelected="1" view="pageBreakPreview" zoomScaleNormal="100" zoomScaleSheetLayoutView="100" workbookViewId="0">
      <selection activeCell="E31" sqref="E31:E32"/>
    </sheetView>
  </sheetViews>
  <sheetFormatPr defaultRowHeight="14.25" x14ac:dyDescent="0.15"/>
  <cols>
    <col min="1" max="1" width="3.875" style="1" customWidth="1"/>
    <col min="2" max="2" width="3.125" style="1" customWidth="1"/>
    <col min="3" max="3" width="17.125" style="1" customWidth="1"/>
    <col min="4" max="4" width="17.625" style="4" customWidth="1"/>
    <col min="5" max="5" width="17.625" style="1" customWidth="1"/>
    <col min="6" max="6" width="9.375" style="2" customWidth="1"/>
    <col min="7" max="7" width="17.625" style="1" customWidth="1"/>
    <col min="8" max="8" width="9.375" style="3" customWidth="1"/>
    <col min="9" max="9" width="17.625" style="1" customWidth="1"/>
    <col min="10" max="10" width="9.375" style="3" customWidth="1"/>
    <col min="11" max="11" width="17.625" style="1" customWidth="1"/>
    <col min="12" max="12" width="9.375" style="4" customWidth="1"/>
    <col min="13" max="13" width="17.625" style="1" customWidth="1"/>
    <col min="14" max="14" width="19.875" style="1" customWidth="1"/>
    <col min="15" max="15" width="17.625" style="1" customWidth="1"/>
    <col min="16" max="265" width="9" style="1"/>
    <col min="266" max="266" width="11.5" style="1" customWidth="1"/>
    <col min="267" max="267" width="6.25" style="1" customWidth="1"/>
    <col min="268" max="268" width="14.625" style="1" customWidth="1"/>
    <col min="269" max="269" width="20.75" style="1" customWidth="1"/>
    <col min="270" max="270" width="9.625" style="1" customWidth="1"/>
    <col min="271" max="521" width="9" style="1"/>
    <col min="522" max="522" width="11.5" style="1" customWidth="1"/>
    <col min="523" max="523" width="6.25" style="1" customWidth="1"/>
    <col min="524" max="524" width="14.625" style="1" customWidth="1"/>
    <col min="525" max="525" width="20.75" style="1" customWidth="1"/>
    <col min="526" max="526" width="9.625" style="1" customWidth="1"/>
    <col min="527" max="777" width="9" style="1"/>
    <col min="778" max="778" width="11.5" style="1" customWidth="1"/>
    <col min="779" max="779" width="6.25" style="1" customWidth="1"/>
    <col min="780" max="780" width="14.625" style="1" customWidth="1"/>
    <col min="781" max="781" width="20.75" style="1" customWidth="1"/>
    <col min="782" max="782" width="9.625" style="1" customWidth="1"/>
    <col min="783" max="1033" width="9" style="1"/>
    <col min="1034" max="1034" width="11.5" style="1" customWidth="1"/>
    <col min="1035" max="1035" width="6.25" style="1" customWidth="1"/>
    <col min="1036" max="1036" width="14.625" style="1" customWidth="1"/>
    <col min="1037" max="1037" width="20.75" style="1" customWidth="1"/>
    <col min="1038" max="1038" width="9.625" style="1" customWidth="1"/>
    <col min="1039" max="1289" width="9" style="1"/>
    <col min="1290" max="1290" width="11.5" style="1" customWidth="1"/>
    <col min="1291" max="1291" width="6.25" style="1" customWidth="1"/>
    <col min="1292" max="1292" width="14.625" style="1" customWidth="1"/>
    <col min="1293" max="1293" width="20.75" style="1" customWidth="1"/>
    <col min="1294" max="1294" width="9.625" style="1" customWidth="1"/>
    <col min="1295" max="1545" width="9" style="1"/>
    <col min="1546" max="1546" width="11.5" style="1" customWidth="1"/>
    <col min="1547" max="1547" width="6.25" style="1" customWidth="1"/>
    <col min="1548" max="1548" width="14.625" style="1" customWidth="1"/>
    <col min="1549" max="1549" width="20.75" style="1" customWidth="1"/>
    <col min="1550" max="1550" width="9.625" style="1" customWidth="1"/>
    <col min="1551" max="1801" width="9" style="1"/>
    <col min="1802" max="1802" width="11.5" style="1" customWidth="1"/>
    <col min="1803" max="1803" width="6.25" style="1" customWidth="1"/>
    <col min="1804" max="1804" width="14.625" style="1" customWidth="1"/>
    <col min="1805" max="1805" width="20.75" style="1" customWidth="1"/>
    <col min="1806" max="1806" width="9.625" style="1" customWidth="1"/>
    <col min="1807" max="2057" width="9" style="1"/>
    <col min="2058" max="2058" width="11.5" style="1" customWidth="1"/>
    <col min="2059" max="2059" width="6.25" style="1" customWidth="1"/>
    <col min="2060" max="2060" width="14.625" style="1" customWidth="1"/>
    <col min="2061" max="2061" width="20.75" style="1" customWidth="1"/>
    <col min="2062" max="2062" width="9.625" style="1" customWidth="1"/>
    <col min="2063" max="2313" width="9" style="1"/>
    <col min="2314" max="2314" width="11.5" style="1" customWidth="1"/>
    <col min="2315" max="2315" width="6.25" style="1" customWidth="1"/>
    <col min="2316" max="2316" width="14.625" style="1" customWidth="1"/>
    <col min="2317" max="2317" width="20.75" style="1" customWidth="1"/>
    <col min="2318" max="2318" width="9.625" style="1" customWidth="1"/>
    <col min="2319" max="2569" width="9" style="1"/>
    <col min="2570" max="2570" width="11.5" style="1" customWidth="1"/>
    <col min="2571" max="2571" width="6.25" style="1" customWidth="1"/>
    <col min="2572" max="2572" width="14.625" style="1" customWidth="1"/>
    <col min="2573" max="2573" width="20.75" style="1" customWidth="1"/>
    <col min="2574" max="2574" width="9.625" style="1" customWidth="1"/>
    <col min="2575" max="2825" width="9" style="1"/>
    <col min="2826" max="2826" width="11.5" style="1" customWidth="1"/>
    <col min="2827" max="2827" width="6.25" style="1" customWidth="1"/>
    <col min="2828" max="2828" width="14.625" style="1" customWidth="1"/>
    <col min="2829" max="2829" width="20.75" style="1" customWidth="1"/>
    <col min="2830" max="2830" width="9.625" style="1" customWidth="1"/>
    <col min="2831" max="3081" width="9" style="1"/>
    <col min="3082" max="3082" width="11.5" style="1" customWidth="1"/>
    <col min="3083" max="3083" width="6.25" style="1" customWidth="1"/>
    <col min="3084" max="3084" width="14.625" style="1" customWidth="1"/>
    <col min="3085" max="3085" width="20.75" style="1" customWidth="1"/>
    <col min="3086" max="3086" width="9.625" style="1" customWidth="1"/>
    <col min="3087" max="3337" width="9" style="1"/>
    <col min="3338" max="3338" width="11.5" style="1" customWidth="1"/>
    <col min="3339" max="3339" width="6.25" style="1" customWidth="1"/>
    <col min="3340" max="3340" width="14.625" style="1" customWidth="1"/>
    <col min="3341" max="3341" width="20.75" style="1" customWidth="1"/>
    <col min="3342" max="3342" width="9.625" style="1" customWidth="1"/>
    <col min="3343" max="3593" width="9" style="1"/>
    <col min="3594" max="3594" width="11.5" style="1" customWidth="1"/>
    <col min="3595" max="3595" width="6.25" style="1" customWidth="1"/>
    <col min="3596" max="3596" width="14.625" style="1" customWidth="1"/>
    <col min="3597" max="3597" width="20.75" style="1" customWidth="1"/>
    <col min="3598" max="3598" width="9.625" style="1" customWidth="1"/>
    <col min="3599" max="3849" width="9" style="1"/>
    <col min="3850" max="3850" width="11.5" style="1" customWidth="1"/>
    <col min="3851" max="3851" width="6.25" style="1" customWidth="1"/>
    <col min="3852" max="3852" width="14.625" style="1" customWidth="1"/>
    <col min="3853" max="3853" width="20.75" style="1" customWidth="1"/>
    <col min="3854" max="3854" width="9.625" style="1" customWidth="1"/>
    <col min="3855" max="4105" width="9" style="1"/>
    <col min="4106" max="4106" width="11.5" style="1" customWidth="1"/>
    <col min="4107" max="4107" width="6.25" style="1" customWidth="1"/>
    <col min="4108" max="4108" width="14.625" style="1" customWidth="1"/>
    <col min="4109" max="4109" width="20.75" style="1" customWidth="1"/>
    <col min="4110" max="4110" width="9.625" style="1" customWidth="1"/>
    <col min="4111" max="4361" width="9" style="1"/>
    <col min="4362" max="4362" width="11.5" style="1" customWidth="1"/>
    <col min="4363" max="4363" width="6.25" style="1" customWidth="1"/>
    <col min="4364" max="4364" width="14.625" style="1" customWidth="1"/>
    <col min="4365" max="4365" width="20.75" style="1" customWidth="1"/>
    <col min="4366" max="4366" width="9.625" style="1" customWidth="1"/>
    <col min="4367" max="4617" width="9" style="1"/>
    <col min="4618" max="4618" width="11.5" style="1" customWidth="1"/>
    <col min="4619" max="4619" width="6.25" style="1" customWidth="1"/>
    <col min="4620" max="4620" width="14.625" style="1" customWidth="1"/>
    <col min="4621" max="4621" width="20.75" style="1" customWidth="1"/>
    <col min="4622" max="4622" width="9.625" style="1" customWidth="1"/>
    <col min="4623" max="4873" width="9" style="1"/>
    <col min="4874" max="4874" width="11.5" style="1" customWidth="1"/>
    <col min="4875" max="4875" width="6.25" style="1" customWidth="1"/>
    <col min="4876" max="4876" width="14.625" style="1" customWidth="1"/>
    <col min="4877" max="4877" width="20.75" style="1" customWidth="1"/>
    <col min="4878" max="4878" width="9.625" style="1" customWidth="1"/>
    <col min="4879" max="5129" width="9" style="1"/>
    <col min="5130" max="5130" width="11.5" style="1" customWidth="1"/>
    <col min="5131" max="5131" width="6.25" style="1" customWidth="1"/>
    <col min="5132" max="5132" width="14.625" style="1" customWidth="1"/>
    <col min="5133" max="5133" width="20.75" style="1" customWidth="1"/>
    <col min="5134" max="5134" width="9.625" style="1" customWidth="1"/>
    <col min="5135" max="5385" width="9" style="1"/>
    <col min="5386" max="5386" width="11.5" style="1" customWidth="1"/>
    <col min="5387" max="5387" width="6.25" style="1" customWidth="1"/>
    <col min="5388" max="5388" width="14.625" style="1" customWidth="1"/>
    <col min="5389" max="5389" width="20.75" style="1" customWidth="1"/>
    <col min="5390" max="5390" width="9.625" style="1" customWidth="1"/>
    <col min="5391" max="5641" width="9" style="1"/>
    <col min="5642" max="5642" width="11.5" style="1" customWidth="1"/>
    <col min="5643" max="5643" width="6.25" style="1" customWidth="1"/>
    <col min="5644" max="5644" width="14.625" style="1" customWidth="1"/>
    <col min="5645" max="5645" width="20.75" style="1" customWidth="1"/>
    <col min="5646" max="5646" width="9.625" style="1" customWidth="1"/>
    <col min="5647" max="5897" width="9" style="1"/>
    <col min="5898" max="5898" width="11.5" style="1" customWidth="1"/>
    <col min="5899" max="5899" width="6.25" style="1" customWidth="1"/>
    <col min="5900" max="5900" width="14.625" style="1" customWidth="1"/>
    <col min="5901" max="5901" width="20.75" style="1" customWidth="1"/>
    <col min="5902" max="5902" width="9.625" style="1" customWidth="1"/>
    <col min="5903" max="6153" width="9" style="1"/>
    <col min="6154" max="6154" width="11.5" style="1" customWidth="1"/>
    <col min="6155" max="6155" width="6.25" style="1" customWidth="1"/>
    <col min="6156" max="6156" width="14.625" style="1" customWidth="1"/>
    <col min="6157" max="6157" width="20.75" style="1" customWidth="1"/>
    <col min="6158" max="6158" width="9.625" style="1" customWidth="1"/>
    <col min="6159" max="6409" width="9" style="1"/>
    <col min="6410" max="6410" width="11.5" style="1" customWidth="1"/>
    <col min="6411" max="6411" width="6.25" style="1" customWidth="1"/>
    <col min="6412" max="6412" width="14.625" style="1" customWidth="1"/>
    <col min="6413" max="6413" width="20.75" style="1" customWidth="1"/>
    <col min="6414" max="6414" width="9.625" style="1" customWidth="1"/>
    <col min="6415" max="6665" width="9" style="1"/>
    <col min="6666" max="6666" width="11.5" style="1" customWidth="1"/>
    <col min="6667" max="6667" width="6.25" style="1" customWidth="1"/>
    <col min="6668" max="6668" width="14.625" style="1" customWidth="1"/>
    <col min="6669" max="6669" width="20.75" style="1" customWidth="1"/>
    <col min="6670" max="6670" width="9.625" style="1" customWidth="1"/>
    <col min="6671" max="6921" width="9" style="1"/>
    <col min="6922" max="6922" width="11.5" style="1" customWidth="1"/>
    <col min="6923" max="6923" width="6.25" style="1" customWidth="1"/>
    <col min="6924" max="6924" width="14.625" style="1" customWidth="1"/>
    <col min="6925" max="6925" width="20.75" style="1" customWidth="1"/>
    <col min="6926" max="6926" width="9.625" style="1" customWidth="1"/>
    <col min="6927" max="7177" width="9" style="1"/>
    <col min="7178" max="7178" width="11.5" style="1" customWidth="1"/>
    <col min="7179" max="7179" width="6.25" style="1" customWidth="1"/>
    <col min="7180" max="7180" width="14.625" style="1" customWidth="1"/>
    <col min="7181" max="7181" width="20.75" style="1" customWidth="1"/>
    <col min="7182" max="7182" width="9.625" style="1" customWidth="1"/>
    <col min="7183" max="7433" width="9" style="1"/>
    <col min="7434" max="7434" width="11.5" style="1" customWidth="1"/>
    <col min="7435" max="7435" width="6.25" style="1" customWidth="1"/>
    <col min="7436" max="7436" width="14.625" style="1" customWidth="1"/>
    <col min="7437" max="7437" width="20.75" style="1" customWidth="1"/>
    <col min="7438" max="7438" width="9.625" style="1" customWidth="1"/>
    <col min="7439" max="7689" width="9" style="1"/>
    <col min="7690" max="7690" width="11.5" style="1" customWidth="1"/>
    <col min="7691" max="7691" width="6.25" style="1" customWidth="1"/>
    <col min="7692" max="7692" width="14.625" style="1" customWidth="1"/>
    <col min="7693" max="7693" width="20.75" style="1" customWidth="1"/>
    <col min="7694" max="7694" width="9.625" style="1" customWidth="1"/>
    <col min="7695" max="7945" width="9" style="1"/>
    <col min="7946" max="7946" width="11.5" style="1" customWidth="1"/>
    <col min="7947" max="7947" width="6.25" style="1" customWidth="1"/>
    <col min="7948" max="7948" width="14.625" style="1" customWidth="1"/>
    <col min="7949" max="7949" width="20.75" style="1" customWidth="1"/>
    <col min="7950" max="7950" width="9.625" style="1" customWidth="1"/>
    <col min="7951" max="8201" width="9" style="1"/>
    <col min="8202" max="8202" width="11.5" style="1" customWidth="1"/>
    <col min="8203" max="8203" width="6.25" style="1" customWidth="1"/>
    <col min="8204" max="8204" width="14.625" style="1" customWidth="1"/>
    <col min="8205" max="8205" width="20.75" style="1" customWidth="1"/>
    <col min="8206" max="8206" width="9.625" style="1" customWidth="1"/>
    <col min="8207" max="8457" width="9" style="1"/>
    <col min="8458" max="8458" width="11.5" style="1" customWidth="1"/>
    <col min="8459" max="8459" width="6.25" style="1" customWidth="1"/>
    <col min="8460" max="8460" width="14.625" style="1" customWidth="1"/>
    <col min="8461" max="8461" width="20.75" style="1" customWidth="1"/>
    <col min="8462" max="8462" width="9.625" style="1" customWidth="1"/>
    <col min="8463" max="8713" width="9" style="1"/>
    <col min="8714" max="8714" width="11.5" style="1" customWidth="1"/>
    <col min="8715" max="8715" width="6.25" style="1" customWidth="1"/>
    <col min="8716" max="8716" width="14.625" style="1" customWidth="1"/>
    <col min="8717" max="8717" width="20.75" style="1" customWidth="1"/>
    <col min="8718" max="8718" width="9.625" style="1" customWidth="1"/>
    <col min="8719" max="8969" width="9" style="1"/>
    <col min="8970" max="8970" width="11.5" style="1" customWidth="1"/>
    <col min="8971" max="8971" width="6.25" style="1" customWidth="1"/>
    <col min="8972" max="8972" width="14.625" style="1" customWidth="1"/>
    <col min="8973" max="8973" width="20.75" style="1" customWidth="1"/>
    <col min="8974" max="8974" width="9.625" style="1" customWidth="1"/>
    <col min="8975" max="9225" width="9" style="1"/>
    <col min="9226" max="9226" width="11.5" style="1" customWidth="1"/>
    <col min="9227" max="9227" width="6.25" style="1" customWidth="1"/>
    <col min="9228" max="9228" width="14.625" style="1" customWidth="1"/>
    <col min="9229" max="9229" width="20.75" style="1" customWidth="1"/>
    <col min="9230" max="9230" width="9.625" style="1" customWidth="1"/>
    <col min="9231" max="9481" width="9" style="1"/>
    <col min="9482" max="9482" width="11.5" style="1" customWidth="1"/>
    <col min="9483" max="9483" width="6.25" style="1" customWidth="1"/>
    <col min="9484" max="9484" width="14.625" style="1" customWidth="1"/>
    <col min="9485" max="9485" width="20.75" style="1" customWidth="1"/>
    <col min="9486" max="9486" width="9.625" style="1" customWidth="1"/>
    <col min="9487" max="9737" width="9" style="1"/>
    <col min="9738" max="9738" width="11.5" style="1" customWidth="1"/>
    <col min="9739" max="9739" width="6.25" style="1" customWidth="1"/>
    <col min="9740" max="9740" width="14.625" style="1" customWidth="1"/>
    <col min="9741" max="9741" width="20.75" style="1" customWidth="1"/>
    <col min="9742" max="9742" width="9.625" style="1" customWidth="1"/>
    <col min="9743" max="9993" width="9" style="1"/>
    <col min="9994" max="9994" width="11.5" style="1" customWidth="1"/>
    <col min="9995" max="9995" width="6.25" style="1" customWidth="1"/>
    <col min="9996" max="9996" width="14.625" style="1" customWidth="1"/>
    <col min="9997" max="9997" width="20.75" style="1" customWidth="1"/>
    <col min="9998" max="9998" width="9.625" style="1" customWidth="1"/>
    <col min="9999" max="10249" width="9" style="1"/>
    <col min="10250" max="10250" width="11.5" style="1" customWidth="1"/>
    <col min="10251" max="10251" width="6.25" style="1" customWidth="1"/>
    <col min="10252" max="10252" width="14.625" style="1" customWidth="1"/>
    <col min="10253" max="10253" width="20.75" style="1" customWidth="1"/>
    <col min="10254" max="10254" width="9.625" style="1" customWidth="1"/>
    <col min="10255" max="10505" width="9" style="1"/>
    <col min="10506" max="10506" width="11.5" style="1" customWidth="1"/>
    <col min="10507" max="10507" width="6.25" style="1" customWidth="1"/>
    <col min="10508" max="10508" width="14.625" style="1" customWidth="1"/>
    <col min="10509" max="10509" width="20.75" style="1" customWidth="1"/>
    <col min="10510" max="10510" width="9.625" style="1" customWidth="1"/>
    <col min="10511" max="10761" width="9" style="1"/>
    <col min="10762" max="10762" width="11.5" style="1" customWidth="1"/>
    <col min="10763" max="10763" width="6.25" style="1" customWidth="1"/>
    <col min="10764" max="10764" width="14.625" style="1" customWidth="1"/>
    <col min="10765" max="10765" width="20.75" style="1" customWidth="1"/>
    <col min="10766" max="10766" width="9.625" style="1" customWidth="1"/>
    <col min="10767" max="11017" width="9" style="1"/>
    <col min="11018" max="11018" width="11.5" style="1" customWidth="1"/>
    <col min="11019" max="11019" width="6.25" style="1" customWidth="1"/>
    <col min="11020" max="11020" width="14.625" style="1" customWidth="1"/>
    <col min="11021" max="11021" width="20.75" style="1" customWidth="1"/>
    <col min="11022" max="11022" width="9.625" style="1" customWidth="1"/>
    <col min="11023" max="11273" width="9" style="1"/>
    <col min="11274" max="11274" width="11.5" style="1" customWidth="1"/>
    <col min="11275" max="11275" width="6.25" style="1" customWidth="1"/>
    <col min="11276" max="11276" width="14.625" style="1" customWidth="1"/>
    <col min="11277" max="11277" width="20.75" style="1" customWidth="1"/>
    <col min="11278" max="11278" width="9.625" style="1" customWidth="1"/>
    <col min="11279" max="11529" width="9" style="1"/>
    <col min="11530" max="11530" width="11.5" style="1" customWidth="1"/>
    <col min="11531" max="11531" width="6.25" style="1" customWidth="1"/>
    <col min="11532" max="11532" width="14.625" style="1" customWidth="1"/>
    <col min="11533" max="11533" width="20.75" style="1" customWidth="1"/>
    <col min="11534" max="11534" width="9.625" style="1" customWidth="1"/>
    <col min="11535" max="11785" width="9" style="1"/>
    <col min="11786" max="11786" width="11.5" style="1" customWidth="1"/>
    <col min="11787" max="11787" width="6.25" style="1" customWidth="1"/>
    <col min="11788" max="11788" width="14.625" style="1" customWidth="1"/>
    <col min="11789" max="11789" width="20.75" style="1" customWidth="1"/>
    <col min="11790" max="11790" width="9.625" style="1" customWidth="1"/>
    <col min="11791" max="12041" width="9" style="1"/>
    <col min="12042" max="12042" width="11.5" style="1" customWidth="1"/>
    <col min="12043" max="12043" width="6.25" style="1" customWidth="1"/>
    <col min="12044" max="12044" width="14.625" style="1" customWidth="1"/>
    <col min="12045" max="12045" width="20.75" style="1" customWidth="1"/>
    <col min="12046" max="12046" width="9.625" style="1" customWidth="1"/>
    <col min="12047" max="12297" width="9" style="1"/>
    <col min="12298" max="12298" width="11.5" style="1" customWidth="1"/>
    <col min="12299" max="12299" width="6.25" style="1" customWidth="1"/>
    <col min="12300" max="12300" width="14.625" style="1" customWidth="1"/>
    <col min="12301" max="12301" width="20.75" style="1" customWidth="1"/>
    <col min="12302" max="12302" width="9.625" style="1" customWidth="1"/>
    <col min="12303" max="12553" width="9" style="1"/>
    <col min="12554" max="12554" width="11.5" style="1" customWidth="1"/>
    <col min="12555" max="12555" width="6.25" style="1" customWidth="1"/>
    <col min="12556" max="12556" width="14.625" style="1" customWidth="1"/>
    <col min="12557" max="12557" width="20.75" style="1" customWidth="1"/>
    <col min="12558" max="12558" width="9.625" style="1" customWidth="1"/>
    <col min="12559" max="12809" width="9" style="1"/>
    <col min="12810" max="12810" width="11.5" style="1" customWidth="1"/>
    <col min="12811" max="12811" width="6.25" style="1" customWidth="1"/>
    <col min="12812" max="12812" width="14.625" style="1" customWidth="1"/>
    <col min="12813" max="12813" width="20.75" style="1" customWidth="1"/>
    <col min="12814" max="12814" width="9.625" style="1" customWidth="1"/>
    <col min="12815" max="13065" width="9" style="1"/>
    <col min="13066" max="13066" width="11.5" style="1" customWidth="1"/>
    <col min="13067" max="13067" width="6.25" style="1" customWidth="1"/>
    <col min="13068" max="13068" width="14.625" style="1" customWidth="1"/>
    <col min="13069" max="13069" width="20.75" style="1" customWidth="1"/>
    <col min="13070" max="13070" width="9.625" style="1" customWidth="1"/>
    <col min="13071" max="13321" width="9" style="1"/>
    <col min="13322" max="13322" width="11.5" style="1" customWidth="1"/>
    <col min="13323" max="13323" width="6.25" style="1" customWidth="1"/>
    <col min="13324" max="13324" width="14.625" style="1" customWidth="1"/>
    <col min="13325" max="13325" width="20.75" style="1" customWidth="1"/>
    <col min="13326" max="13326" width="9.625" style="1" customWidth="1"/>
    <col min="13327" max="13577" width="9" style="1"/>
    <col min="13578" max="13578" width="11.5" style="1" customWidth="1"/>
    <col min="13579" max="13579" width="6.25" style="1" customWidth="1"/>
    <col min="13580" max="13580" width="14.625" style="1" customWidth="1"/>
    <col min="13581" max="13581" width="20.75" style="1" customWidth="1"/>
    <col min="13582" max="13582" width="9.625" style="1" customWidth="1"/>
    <col min="13583" max="13833" width="9" style="1"/>
    <col min="13834" max="13834" width="11.5" style="1" customWidth="1"/>
    <col min="13835" max="13835" width="6.25" style="1" customWidth="1"/>
    <col min="13836" max="13836" width="14.625" style="1" customWidth="1"/>
    <col min="13837" max="13837" width="20.75" style="1" customWidth="1"/>
    <col min="13838" max="13838" width="9.625" style="1" customWidth="1"/>
    <col min="13839" max="14089" width="9" style="1"/>
    <col min="14090" max="14090" width="11.5" style="1" customWidth="1"/>
    <col min="14091" max="14091" width="6.25" style="1" customWidth="1"/>
    <col min="14092" max="14092" width="14.625" style="1" customWidth="1"/>
    <col min="14093" max="14093" width="20.75" style="1" customWidth="1"/>
    <col min="14094" max="14094" width="9.625" style="1" customWidth="1"/>
    <col min="14095" max="14345" width="9" style="1"/>
    <col min="14346" max="14346" width="11.5" style="1" customWidth="1"/>
    <col min="14347" max="14347" width="6.25" style="1" customWidth="1"/>
    <col min="14348" max="14348" width="14.625" style="1" customWidth="1"/>
    <col min="14349" max="14349" width="20.75" style="1" customWidth="1"/>
    <col min="14350" max="14350" width="9.625" style="1" customWidth="1"/>
    <col min="14351" max="14601" width="9" style="1"/>
    <col min="14602" max="14602" width="11.5" style="1" customWidth="1"/>
    <col min="14603" max="14603" width="6.25" style="1" customWidth="1"/>
    <col min="14604" max="14604" width="14.625" style="1" customWidth="1"/>
    <col min="14605" max="14605" width="20.75" style="1" customWidth="1"/>
    <col min="14606" max="14606" width="9.625" style="1" customWidth="1"/>
    <col min="14607" max="14857" width="9" style="1"/>
    <col min="14858" max="14858" width="11.5" style="1" customWidth="1"/>
    <col min="14859" max="14859" width="6.25" style="1" customWidth="1"/>
    <col min="14860" max="14860" width="14.625" style="1" customWidth="1"/>
    <col min="14861" max="14861" width="20.75" style="1" customWidth="1"/>
    <col min="14862" max="14862" width="9.625" style="1" customWidth="1"/>
    <col min="14863" max="15113" width="9" style="1"/>
    <col min="15114" max="15114" width="11.5" style="1" customWidth="1"/>
    <col min="15115" max="15115" width="6.25" style="1" customWidth="1"/>
    <col min="15116" max="15116" width="14.625" style="1" customWidth="1"/>
    <col min="15117" max="15117" width="20.75" style="1" customWidth="1"/>
    <col min="15118" max="15118" width="9.625" style="1" customWidth="1"/>
    <col min="15119" max="15369" width="9" style="1"/>
    <col min="15370" max="15370" width="11.5" style="1" customWidth="1"/>
    <col min="15371" max="15371" width="6.25" style="1" customWidth="1"/>
    <col min="15372" max="15372" width="14.625" style="1" customWidth="1"/>
    <col min="15373" max="15373" width="20.75" style="1" customWidth="1"/>
    <col min="15374" max="15374" width="9.625" style="1" customWidth="1"/>
    <col min="15375" max="15625" width="9" style="1"/>
    <col min="15626" max="15626" width="11.5" style="1" customWidth="1"/>
    <col min="15627" max="15627" width="6.25" style="1" customWidth="1"/>
    <col min="15628" max="15628" width="14.625" style="1" customWidth="1"/>
    <col min="15629" max="15629" width="20.75" style="1" customWidth="1"/>
    <col min="15630" max="15630" width="9.625" style="1" customWidth="1"/>
    <col min="15631" max="15881" width="9" style="1"/>
    <col min="15882" max="15882" width="11.5" style="1" customWidth="1"/>
    <col min="15883" max="15883" width="6.25" style="1" customWidth="1"/>
    <col min="15884" max="15884" width="14.625" style="1" customWidth="1"/>
    <col min="15885" max="15885" width="20.75" style="1" customWidth="1"/>
    <col min="15886" max="15886" width="9.625" style="1" customWidth="1"/>
    <col min="15887" max="16137" width="9" style="1"/>
    <col min="16138" max="16138" width="11.5" style="1" customWidth="1"/>
    <col min="16139" max="16139" width="6.25" style="1" customWidth="1"/>
    <col min="16140" max="16140" width="14.625" style="1" customWidth="1"/>
    <col min="16141" max="16141" width="20.75" style="1" customWidth="1"/>
    <col min="16142" max="16142" width="9.625" style="1" customWidth="1"/>
    <col min="16143" max="16384" width="9" style="1"/>
  </cols>
  <sheetData>
    <row r="1" spans="1:15" x14ac:dyDescent="0.15">
      <c r="A1" s="14"/>
      <c r="B1" s="14"/>
      <c r="C1" s="15" t="s">
        <v>9</v>
      </c>
      <c r="D1" s="16"/>
      <c r="E1" s="14"/>
      <c r="F1" s="16"/>
      <c r="G1" s="14"/>
      <c r="H1" s="16"/>
      <c r="I1" s="14"/>
      <c r="J1" s="14"/>
      <c r="K1" s="34" t="s">
        <v>56</v>
      </c>
      <c r="L1" s="34"/>
      <c r="M1" s="34"/>
      <c r="N1" s="34"/>
      <c r="O1" s="34"/>
    </row>
    <row r="2" spans="1:15" ht="26.25" customHeight="1" x14ac:dyDescent="0.15">
      <c r="A2" s="14"/>
      <c r="B2" s="14"/>
      <c r="C2" s="43" t="s">
        <v>10</v>
      </c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14"/>
    </row>
    <row r="3" spans="1:15" ht="24.95" customHeight="1" x14ac:dyDescent="0.15">
      <c r="A3" s="14"/>
      <c r="B3" s="14"/>
      <c r="C3" s="17" t="s">
        <v>16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4"/>
    </row>
    <row r="4" spans="1:15" ht="30" customHeight="1" x14ac:dyDescent="0.15">
      <c r="A4" s="14"/>
      <c r="B4" s="14"/>
      <c r="C4" s="20"/>
      <c r="D4" s="18"/>
      <c r="E4" s="19"/>
      <c r="F4" s="19"/>
      <c r="G4" s="19"/>
      <c r="H4" s="19"/>
      <c r="I4" s="19"/>
      <c r="J4" s="20"/>
      <c r="K4" s="21" t="s">
        <v>29</v>
      </c>
      <c r="L4" s="41"/>
      <c r="M4" s="41"/>
      <c r="N4" s="41"/>
      <c r="O4" s="41"/>
    </row>
    <row r="5" spans="1:15" ht="25.5" customHeight="1" x14ac:dyDescent="0.15">
      <c r="A5" s="14"/>
      <c r="B5" s="14"/>
      <c r="C5" s="20"/>
      <c r="D5" s="18"/>
      <c r="E5" s="19"/>
      <c r="F5" s="19"/>
      <c r="G5" s="19"/>
      <c r="H5" s="19"/>
      <c r="I5" s="19"/>
      <c r="J5" s="20"/>
      <c r="K5" s="21" t="s">
        <v>30</v>
      </c>
      <c r="L5" s="41"/>
      <c r="M5" s="41"/>
      <c r="N5" s="41"/>
      <c r="O5" s="41"/>
    </row>
    <row r="6" spans="1:15" ht="25.5" customHeight="1" x14ac:dyDescent="0.15">
      <c r="A6" s="14"/>
      <c r="B6" s="14"/>
      <c r="C6" s="20"/>
      <c r="D6" s="18"/>
      <c r="E6" s="19"/>
      <c r="F6" s="19"/>
      <c r="G6" s="19"/>
      <c r="H6" s="19"/>
      <c r="I6" s="19"/>
      <c r="J6" s="20"/>
      <c r="K6" s="21" t="s">
        <v>31</v>
      </c>
      <c r="L6" s="41"/>
      <c r="M6" s="41"/>
      <c r="N6" s="41"/>
      <c r="O6" s="12" t="s">
        <v>39</v>
      </c>
    </row>
    <row r="7" spans="1:15" ht="19.5" customHeight="1" x14ac:dyDescent="0.15">
      <c r="A7" s="14">
        <v>1</v>
      </c>
      <c r="B7" s="14"/>
      <c r="C7" s="17" t="s">
        <v>40</v>
      </c>
      <c r="D7" s="17"/>
      <c r="E7" s="42"/>
      <c r="F7" s="42"/>
      <c r="G7" s="20"/>
      <c r="H7" s="20"/>
      <c r="I7" s="20"/>
      <c r="J7" s="20"/>
      <c r="K7" s="20"/>
      <c r="L7" s="20"/>
      <c r="M7" s="20"/>
      <c r="N7" s="20"/>
      <c r="O7" s="22"/>
    </row>
    <row r="8" spans="1:15" ht="19.5" customHeight="1" x14ac:dyDescent="0.15">
      <c r="A8" s="14"/>
      <c r="B8" s="14"/>
      <c r="C8" s="42" t="s">
        <v>47</v>
      </c>
      <c r="D8" s="42"/>
      <c r="E8" s="42"/>
      <c r="F8" s="17"/>
      <c r="G8" s="20"/>
      <c r="H8" s="20"/>
      <c r="I8" s="20"/>
      <c r="J8" s="20"/>
      <c r="K8" s="20"/>
      <c r="L8" s="20"/>
      <c r="M8" s="20"/>
      <c r="N8" s="20"/>
      <c r="O8" s="22"/>
    </row>
    <row r="9" spans="1:15" ht="19.5" customHeight="1" x14ac:dyDescent="0.15">
      <c r="A9" s="14">
        <v>2</v>
      </c>
      <c r="B9" s="14"/>
      <c r="C9" s="22" t="s">
        <v>41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</row>
    <row r="10" spans="1:15" ht="19.5" customHeight="1" x14ac:dyDescent="0.15">
      <c r="A10" s="14"/>
      <c r="B10" s="14"/>
      <c r="C10" s="42" t="s">
        <v>48</v>
      </c>
      <c r="D10" s="42"/>
      <c r="E10" s="42"/>
      <c r="F10" s="20"/>
      <c r="G10" s="20"/>
      <c r="H10" s="20"/>
      <c r="I10" s="20"/>
      <c r="J10" s="20"/>
      <c r="K10" s="20"/>
      <c r="L10" s="20"/>
      <c r="M10" s="20"/>
      <c r="N10" s="20"/>
      <c r="O10" s="22"/>
    </row>
    <row r="11" spans="1:15" ht="19.5" customHeight="1" x14ac:dyDescent="0.15">
      <c r="A11" s="14">
        <v>3</v>
      </c>
      <c r="B11" s="14"/>
      <c r="C11" s="22" t="s">
        <v>42</v>
      </c>
      <c r="D11" s="22"/>
      <c r="E11" s="46"/>
      <c r="F11" s="46"/>
      <c r="G11" s="46"/>
      <c r="H11" s="46"/>
      <c r="I11" s="46"/>
      <c r="J11" s="46"/>
      <c r="K11" s="46"/>
      <c r="L11" s="46"/>
      <c r="M11" s="46"/>
      <c r="N11" s="47"/>
      <c r="O11" s="22"/>
    </row>
    <row r="12" spans="1:15" ht="19.5" customHeight="1" x14ac:dyDescent="0.15">
      <c r="A12" s="23"/>
      <c r="B12" s="24" t="s">
        <v>43</v>
      </c>
      <c r="C12" s="22" t="s">
        <v>44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25"/>
      <c r="O12" s="22"/>
    </row>
    <row r="13" spans="1:15" x14ac:dyDescent="0.15">
      <c r="A13" s="14"/>
      <c r="B13" s="14"/>
      <c r="C13" s="37" t="s">
        <v>0</v>
      </c>
      <c r="D13" s="39" t="s">
        <v>13</v>
      </c>
      <c r="E13" s="39" t="s">
        <v>5</v>
      </c>
      <c r="F13" s="35" t="s">
        <v>11</v>
      </c>
      <c r="G13" s="36"/>
      <c r="H13" s="35" t="s">
        <v>17</v>
      </c>
      <c r="I13" s="36"/>
      <c r="J13" s="35" t="s">
        <v>18</v>
      </c>
      <c r="K13" s="36"/>
      <c r="L13" s="35" t="s">
        <v>19</v>
      </c>
      <c r="M13" s="36"/>
      <c r="N13" s="26"/>
      <c r="O13" s="22"/>
    </row>
    <row r="14" spans="1:15" ht="27" x14ac:dyDescent="0.15">
      <c r="A14" s="14"/>
      <c r="B14" s="14"/>
      <c r="C14" s="38"/>
      <c r="D14" s="38"/>
      <c r="E14" s="40"/>
      <c r="F14" s="27" t="s">
        <v>28</v>
      </c>
      <c r="G14" s="27" t="s">
        <v>6</v>
      </c>
      <c r="H14" s="27" t="s">
        <v>28</v>
      </c>
      <c r="I14" s="27" t="s">
        <v>6</v>
      </c>
      <c r="J14" s="27" t="s">
        <v>28</v>
      </c>
      <c r="K14" s="27" t="s">
        <v>6</v>
      </c>
      <c r="L14" s="27" t="s">
        <v>28</v>
      </c>
      <c r="M14" s="28" t="s">
        <v>6</v>
      </c>
      <c r="N14" s="26"/>
      <c r="O14" s="22"/>
    </row>
    <row r="15" spans="1:15" ht="36.950000000000003" customHeight="1" x14ac:dyDescent="0.15">
      <c r="A15" s="14"/>
      <c r="B15" s="14"/>
      <c r="C15" s="28" t="s">
        <v>20</v>
      </c>
      <c r="D15" s="8">
        <v>1534000</v>
      </c>
      <c r="E15" s="13"/>
      <c r="F15" s="9">
        <v>4</v>
      </c>
      <c r="G15" s="10">
        <f>IF(COUNT(F15),E15*F15,"－")</f>
        <v>0</v>
      </c>
      <c r="H15" s="9">
        <v>6</v>
      </c>
      <c r="I15" s="10">
        <f>IF(COUNT(H15),E15*H15,"－")</f>
        <v>0</v>
      </c>
      <c r="J15" s="9">
        <v>6</v>
      </c>
      <c r="K15" s="10">
        <f>IF(COUNT(J15),E15*J15,"－")</f>
        <v>0</v>
      </c>
      <c r="L15" s="9">
        <v>3</v>
      </c>
      <c r="M15" s="10">
        <f>IF(COUNT(L15),E15*L15,"－")</f>
        <v>0</v>
      </c>
      <c r="N15" s="29"/>
      <c r="O15" s="22"/>
    </row>
    <row r="16" spans="1:15" ht="36.950000000000003" customHeight="1" x14ac:dyDescent="0.15">
      <c r="A16" s="14"/>
      <c r="B16" s="14"/>
      <c r="C16" s="28" t="s">
        <v>21</v>
      </c>
      <c r="D16" s="8">
        <v>1549000</v>
      </c>
      <c r="E16" s="13"/>
      <c r="F16" s="9" t="s">
        <v>58</v>
      </c>
      <c r="G16" s="10" t="str">
        <f t="shared" ref="G16:G25" si="0">IF(COUNT(F16),E16*F16,"－")</f>
        <v>－</v>
      </c>
      <c r="H16" s="9" t="s">
        <v>58</v>
      </c>
      <c r="I16" s="10" t="str">
        <f>IF(COUNT(H16),E16*H16,"－")</f>
        <v>－</v>
      </c>
      <c r="J16" s="9" t="s">
        <v>58</v>
      </c>
      <c r="K16" s="10" t="str">
        <f t="shared" ref="K16:K25" si="1">IF(COUNT(J16),E16*J16,"－")</f>
        <v>－</v>
      </c>
      <c r="L16" s="9" t="s">
        <v>58</v>
      </c>
      <c r="M16" s="10" t="str">
        <f t="shared" ref="M16:M25" si="2">IF(COUNT(L16),E16*L16,"－")</f>
        <v>－</v>
      </c>
      <c r="N16" s="25"/>
      <c r="O16" s="22"/>
    </row>
    <row r="17" spans="1:15" ht="36.950000000000003" customHeight="1" x14ac:dyDescent="0.15">
      <c r="A17" s="14"/>
      <c r="B17" s="14"/>
      <c r="C17" s="28" t="s">
        <v>22</v>
      </c>
      <c r="D17" s="8">
        <v>1564000</v>
      </c>
      <c r="E17" s="13"/>
      <c r="F17" s="9">
        <v>3</v>
      </c>
      <c r="G17" s="10">
        <f t="shared" si="0"/>
        <v>0</v>
      </c>
      <c r="H17" s="9">
        <v>6</v>
      </c>
      <c r="I17" s="10">
        <f t="shared" ref="I16:I25" si="3">IF(COUNT(H17),E17*H17,"－")</f>
        <v>0</v>
      </c>
      <c r="J17" s="9">
        <v>6</v>
      </c>
      <c r="K17" s="10">
        <f t="shared" si="1"/>
        <v>0</v>
      </c>
      <c r="L17" s="9">
        <v>3</v>
      </c>
      <c r="M17" s="10">
        <f t="shared" si="2"/>
        <v>0</v>
      </c>
      <c r="N17" s="25"/>
      <c r="O17" s="22"/>
    </row>
    <row r="18" spans="1:15" ht="36.950000000000003" customHeight="1" x14ac:dyDescent="0.15">
      <c r="A18" s="14"/>
      <c r="B18" s="14"/>
      <c r="C18" s="28" t="s">
        <v>23</v>
      </c>
      <c r="D18" s="8">
        <v>1579000</v>
      </c>
      <c r="E18" s="13"/>
      <c r="F18" s="9" t="s">
        <v>7</v>
      </c>
      <c r="G18" s="10" t="str">
        <f t="shared" si="0"/>
        <v>－</v>
      </c>
      <c r="H18" s="9" t="s">
        <v>7</v>
      </c>
      <c r="I18" s="10" t="str">
        <f t="shared" si="3"/>
        <v>－</v>
      </c>
      <c r="J18" s="9" t="s">
        <v>7</v>
      </c>
      <c r="K18" s="10" t="str">
        <f t="shared" si="1"/>
        <v>－</v>
      </c>
      <c r="L18" s="9" t="s">
        <v>7</v>
      </c>
      <c r="M18" s="10" t="str">
        <f t="shared" si="2"/>
        <v>－</v>
      </c>
      <c r="N18" s="29"/>
      <c r="O18" s="22"/>
    </row>
    <row r="19" spans="1:15" ht="36.950000000000003" customHeight="1" x14ac:dyDescent="0.15">
      <c r="A19" s="14"/>
      <c r="B19" s="14"/>
      <c r="C19" s="28" t="s">
        <v>24</v>
      </c>
      <c r="D19" s="8">
        <v>1594000</v>
      </c>
      <c r="E19" s="13"/>
      <c r="F19" s="9" t="s">
        <v>7</v>
      </c>
      <c r="G19" s="10" t="str">
        <f t="shared" si="0"/>
        <v>－</v>
      </c>
      <c r="H19" s="9" t="s">
        <v>7</v>
      </c>
      <c r="I19" s="10" t="str">
        <f t="shared" si="3"/>
        <v>－</v>
      </c>
      <c r="J19" s="9" t="s">
        <v>7</v>
      </c>
      <c r="K19" s="10" t="str">
        <f t="shared" si="1"/>
        <v>－</v>
      </c>
      <c r="L19" s="9" t="s">
        <v>7</v>
      </c>
      <c r="M19" s="10" t="str">
        <f t="shared" si="2"/>
        <v>－</v>
      </c>
      <c r="N19" s="29"/>
      <c r="O19" s="22"/>
    </row>
    <row r="20" spans="1:15" ht="36.950000000000003" customHeight="1" x14ac:dyDescent="0.15">
      <c r="A20" s="14"/>
      <c r="B20" s="14"/>
      <c r="C20" s="28" t="s">
        <v>25</v>
      </c>
      <c r="D20" s="8">
        <v>1609000</v>
      </c>
      <c r="E20" s="13"/>
      <c r="F20" s="9" t="s">
        <v>7</v>
      </c>
      <c r="G20" s="10" t="str">
        <f t="shared" si="0"/>
        <v>－</v>
      </c>
      <c r="H20" s="9" t="s">
        <v>7</v>
      </c>
      <c r="I20" s="10" t="str">
        <f t="shared" si="3"/>
        <v>－</v>
      </c>
      <c r="J20" s="9" t="s">
        <v>7</v>
      </c>
      <c r="K20" s="10" t="str">
        <f t="shared" si="1"/>
        <v>－</v>
      </c>
      <c r="L20" s="9" t="s">
        <v>7</v>
      </c>
      <c r="M20" s="10" t="str">
        <f t="shared" si="2"/>
        <v>－</v>
      </c>
      <c r="N20" s="25"/>
      <c r="O20" s="22"/>
    </row>
    <row r="21" spans="1:15" ht="36.950000000000003" customHeight="1" x14ac:dyDescent="0.15">
      <c r="A21" s="14"/>
      <c r="B21" s="14"/>
      <c r="C21" s="28" t="s">
        <v>26</v>
      </c>
      <c r="D21" s="8">
        <v>1624000</v>
      </c>
      <c r="E21" s="13"/>
      <c r="F21" s="9" t="s">
        <v>7</v>
      </c>
      <c r="G21" s="10" t="str">
        <f t="shared" si="0"/>
        <v>－</v>
      </c>
      <c r="H21" s="9" t="s">
        <v>7</v>
      </c>
      <c r="I21" s="10" t="str">
        <f t="shared" si="3"/>
        <v>－</v>
      </c>
      <c r="J21" s="9" t="s">
        <v>7</v>
      </c>
      <c r="K21" s="10" t="str">
        <f t="shared" si="1"/>
        <v>－</v>
      </c>
      <c r="L21" s="9" t="s">
        <v>7</v>
      </c>
      <c r="M21" s="10" t="str">
        <f t="shared" si="2"/>
        <v>－</v>
      </c>
      <c r="N21" s="25"/>
      <c r="O21" s="22"/>
    </row>
    <row r="22" spans="1:15" ht="36.950000000000003" customHeight="1" x14ac:dyDescent="0.15">
      <c r="A22" s="14"/>
      <c r="B22" s="14"/>
      <c r="C22" s="28" t="s">
        <v>32</v>
      </c>
      <c r="D22" s="8">
        <v>238000</v>
      </c>
      <c r="E22" s="13"/>
      <c r="F22" s="9" t="s">
        <v>7</v>
      </c>
      <c r="G22" s="10" t="str">
        <f t="shared" si="0"/>
        <v>－</v>
      </c>
      <c r="H22" s="9" t="s">
        <v>7</v>
      </c>
      <c r="I22" s="10" t="str">
        <f t="shared" si="3"/>
        <v>－</v>
      </c>
      <c r="J22" s="9" t="s">
        <v>7</v>
      </c>
      <c r="K22" s="10" t="str">
        <f t="shared" si="1"/>
        <v>－</v>
      </c>
      <c r="L22" s="9" t="s">
        <v>7</v>
      </c>
      <c r="M22" s="10" t="str">
        <f t="shared" si="2"/>
        <v>－</v>
      </c>
      <c r="N22" s="25"/>
      <c r="O22" s="22"/>
    </row>
    <row r="23" spans="1:15" ht="36.950000000000003" customHeight="1" x14ac:dyDescent="0.15">
      <c r="A23" s="14"/>
      <c r="B23" s="14"/>
      <c r="C23" s="28" t="s">
        <v>33</v>
      </c>
      <c r="D23" s="8">
        <v>506000</v>
      </c>
      <c r="E23" s="13"/>
      <c r="F23" s="9" t="s">
        <v>7</v>
      </c>
      <c r="G23" s="10" t="str">
        <f t="shared" si="0"/>
        <v>－</v>
      </c>
      <c r="H23" s="9" t="s">
        <v>7</v>
      </c>
      <c r="I23" s="10" t="str">
        <f t="shared" si="3"/>
        <v>－</v>
      </c>
      <c r="J23" s="9" t="s">
        <v>7</v>
      </c>
      <c r="K23" s="10" t="str">
        <f t="shared" si="1"/>
        <v>－</v>
      </c>
      <c r="L23" s="9" t="s">
        <v>7</v>
      </c>
      <c r="M23" s="10" t="str">
        <f t="shared" si="2"/>
        <v>－</v>
      </c>
      <c r="N23" s="25"/>
      <c r="O23" s="22"/>
    </row>
    <row r="24" spans="1:15" ht="36.950000000000003" customHeight="1" x14ac:dyDescent="0.15">
      <c r="A24" s="14"/>
      <c r="B24" s="14"/>
      <c r="C24" s="28" t="s">
        <v>34</v>
      </c>
      <c r="D24" s="8">
        <v>644000</v>
      </c>
      <c r="E24" s="13"/>
      <c r="F24" s="9" t="s">
        <v>7</v>
      </c>
      <c r="G24" s="10" t="str">
        <f t="shared" si="0"/>
        <v>－</v>
      </c>
      <c r="H24" s="9" t="s">
        <v>7</v>
      </c>
      <c r="I24" s="10" t="str">
        <f t="shared" si="3"/>
        <v>－</v>
      </c>
      <c r="J24" s="9" t="s">
        <v>7</v>
      </c>
      <c r="K24" s="10" t="str">
        <f t="shared" si="1"/>
        <v>－</v>
      </c>
      <c r="L24" s="9" t="s">
        <v>7</v>
      </c>
      <c r="M24" s="10" t="str">
        <f t="shared" si="2"/>
        <v>－</v>
      </c>
      <c r="N24" s="25"/>
      <c r="O24" s="22"/>
    </row>
    <row r="25" spans="1:15" ht="36.950000000000003" customHeight="1" x14ac:dyDescent="0.15">
      <c r="A25" s="14"/>
      <c r="B25" s="14"/>
      <c r="C25" s="28" t="s">
        <v>35</v>
      </c>
      <c r="D25" s="8">
        <v>812000</v>
      </c>
      <c r="E25" s="13"/>
      <c r="F25" s="9">
        <v>1</v>
      </c>
      <c r="G25" s="10">
        <f t="shared" si="0"/>
        <v>0</v>
      </c>
      <c r="H25" s="9">
        <v>2</v>
      </c>
      <c r="I25" s="10">
        <f t="shared" si="3"/>
        <v>0</v>
      </c>
      <c r="J25" s="9">
        <v>2</v>
      </c>
      <c r="K25" s="10">
        <f t="shared" si="1"/>
        <v>0</v>
      </c>
      <c r="L25" s="9">
        <v>1</v>
      </c>
      <c r="M25" s="10">
        <f t="shared" si="2"/>
        <v>0</v>
      </c>
      <c r="N25" s="30" t="s">
        <v>38</v>
      </c>
      <c r="O25" s="22"/>
    </row>
    <row r="26" spans="1:15" ht="36.950000000000003" customHeight="1" x14ac:dyDescent="0.15">
      <c r="A26" s="14"/>
      <c r="B26" s="14"/>
      <c r="C26" s="35" t="s">
        <v>2</v>
      </c>
      <c r="D26" s="45"/>
      <c r="E26" s="36"/>
      <c r="F26" s="11">
        <f t="shared" ref="F26:M26" si="4">SUM(F15:F25)</f>
        <v>8</v>
      </c>
      <c r="G26" s="8">
        <f>SUM(G15:G25)</f>
        <v>0</v>
      </c>
      <c r="H26" s="11">
        <f t="shared" si="4"/>
        <v>14</v>
      </c>
      <c r="I26" s="8">
        <f>SUM(I15:I25)</f>
        <v>0</v>
      </c>
      <c r="J26" s="11">
        <f t="shared" si="4"/>
        <v>14</v>
      </c>
      <c r="K26" s="8">
        <f>SUM(K15:K25)</f>
        <v>0</v>
      </c>
      <c r="L26" s="11">
        <f t="shared" si="4"/>
        <v>7</v>
      </c>
      <c r="M26" s="8">
        <f>SUM(M15:M25)</f>
        <v>0</v>
      </c>
      <c r="N26" s="8">
        <f>SUM(G26,I26,K26,M26)</f>
        <v>0</v>
      </c>
      <c r="O26" s="22"/>
    </row>
    <row r="27" spans="1:15" ht="36.950000000000003" customHeight="1" x14ac:dyDescent="0.15">
      <c r="A27" s="14"/>
      <c r="B27" s="14"/>
      <c r="C27" s="35" t="s">
        <v>3</v>
      </c>
      <c r="D27" s="45"/>
      <c r="E27" s="36"/>
      <c r="F27" s="11" t="s">
        <v>8</v>
      </c>
      <c r="G27" s="8">
        <f>ROUNDDOWN(G26*1.1,0)</f>
        <v>0</v>
      </c>
      <c r="H27" s="9" t="s">
        <v>1</v>
      </c>
      <c r="I27" s="8">
        <f>ROUNDDOWN(I26*1.1,0)</f>
        <v>0</v>
      </c>
      <c r="J27" s="9" t="s">
        <v>1</v>
      </c>
      <c r="K27" s="8">
        <f>ROUNDDOWN(K26*1.1,0)</f>
        <v>0</v>
      </c>
      <c r="L27" s="9" t="s">
        <v>1</v>
      </c>
      <c r="M27" s="8">
        <f>ROUNDDOWN(M26*1.1,0)</f>
        <v>0</v>
      </c>
      <c r="N27" s="8">
        <f>ROUNDDOWN(N26*1.1,0)</f>
        <v>0</v>
      </c>
      <c r="O27" s="22"/>
    </row>
    <row r="28" spans="1:15" ht="21.75" customHeight="1" x14ac:dyDescent="0.15">
      <c r="A28" s="14"/>
      <c r="B28" s="24" t="s">
        <v>45</v>
      </c>
      <c r="C28" s="21" t="s">
        <v>46</v>
      </c>
      <c r="D28" s="29"/>
      <c r="E28" s="29"/>
      <c r="F28" s="29"/>
      <c r="G28" s="25"/>
      <c r="H28" s="29"/>
      <c r="I28" s="25"/>
      <c r="J28" s="29"/>
      <c r="K28" s="25"/>
      <c r="L28" s="29"/>
      <c r="M28" s="25"/>
      <c r="N28" s="25"/>
      <c r="O28" s="22"/>
    </row>
    <row r="29" spans="1:15" x14ac:dyDescent="0.15">
      <c r="A29" s="14"/>
      <c r="B29" s="14"/>
      <c r="C29" s="37" t="s">
        <v>0</v>
      </c>
      <c r="D29" s="39" t="s">
        <v>13</v>
      </c>
      <c r="E29" s="39" t="s">
        <v>5</v>
      </c>
      <c r="F29" s="35" t="s">
        <v>11</v>
      </c>
      <c r="G29" s="36"/>
      <c r="H29" s="35" t="s">
        <v>17</v>
      </c>
      <c r="I29" s="36"/>
      <c r="J29" s="35" t="s">
        <v>18</v>
      </c>
      <c r="K29" s="36"/>
      <c r="L29" s="35" t="s">
        <v>19</v>
      </c>
      <c r="M29" s="36"/>
      <c r="N29" s="26"/>
      <c r="O29" s="22"/>
    </row>
    <row r="30" spans="1:15" x14ac:dyDescent="0.15">
      <c r="A30" s="14"/>
      <c r="B30" s="14"/>
      <c r="C30" s="38"/>
      <c r="D30" s="38"/>
      <c r="E30" s="40"/>
      <c r="F30" s="31" t="s">
        <v>4</v>
      </c>
      <c r="G30" s="28" t="s">
        <v>6</v>
      </c>
      <c r="H30" s="31" t="s">
        <v>4</v>
      </c>
      <c r="I30" s="28" t="s">
        <v>6</v>
      </c>
      <c r="J30" s="31" t="s">
        <v>4</v>
      </c>
      <c r="K30" s="28" t="s">
        <v>6</v>
      </c>
      <c r="L30" s="31" t="s">
        <v>4</v>
      </c>
      <c r="M30" s="28" t="s">
        <v>6</v>
      </c>
      <c r="N30" s="26"/>
      <c r="O30" s="22"/>
    </row>
    <row r="31" spans="1:15" ht="36.950000000000003" customHeight="1" x14ac:dyDescent="0.15">
      <c r="A31" s="14"/>
      <c r="B31" s="14"/>
      <c r="C31" s="28" t="s">
        <v>37</v>
      </c>
      <c r="D31" s="8">
        <v>66000</v>
      </c>
      <c r="E31" s="13"/>
      <c r="F31" s="9">
        <v>14</v>
      </c>
      <c r="G31" s="8">
        <f>E31*F31</f>
        <v>0</v>
      </c>
      <c r="H31" s="9">
        <v>24</v>
      </c>
      <c r="I31" s="8">
        <f>E31*H31</f>
        <v>0</v>
      </c>
      <c r="J31" s="9">
        <v>24</v>
      </c>
      <c r="K31" s="8">
        <f>E31*J31</f>
        <v>0</v>
      </c>
      <c r="L31" s="9">
        <v>12</v>
      </c>
      <c r="M31" s="8">
        <f>E31*L31</f>
        <v>0</v>
      </c>
      <c r="N31" s="29"/>
      <c r="O31" s="22"/>
    </row>
    <row r="32" spans="1:15" ht="36.950000000000003" customHeight="1" x14ac:dyDescent="0.15">
      <c r="A32" s="14"/>
      <c r="B32" s="14"/>
      <c r="C32" s="28" t="s">
        <v>12</v>
      </c>
      <c r="D32" s="8">
        <v>33000</v>
      </c>
      <c r="E32" s="13"/>
      <c r="F32" s="9">
        <v>14</v>
      </c>
      <c r="G32" s="8">
        <f>E32*F32</f>
        <v>0</v>
      </c>
      <c r="H32" s="9">
        <v>24</v>
      </c>
      <c r="I32" s="8">
        <f>E32*H32</f>
        <v>0</v>
      </c>
      <c r="J32" s="9">
        <v>24</v>
      </c>
      <c r="K32" s="8">
        <f>E32*J32</f>
        <v>0</v>
      </c>
      <c r="L32" s="9">
        <v>12</v>
      </c>
      <c r="M32" s="8">
        <f>E32*L32</f>
        <v>0</v>
      </c>
      <c r="N32" s="31" t="s">
        <v>14</v>
      </c>
      <c r="O32" s="28" t="s">
        <v>15</v>
      </c>
    </row>
    <row r="33" spans="1:15" ht="36.950000000000003" customHeight="1" x14ac:dyDescent="0.15">
      <c r="A33" s="14"/>
      <c r="B33" s="14"/>
      <c r="C33" s="35" t="s">
        <v>2</v>
      </c>
      <c r="D33" s="45"/>
      <c r="E33" s="36"/>
      <c r="F33" s="11">
        <f t="shared" ref="F33:M33" si="5">SUM(F31:F32)</f>
        <v>28</v>
      </c>
      <c r="G33" s="8">
        <f t="shared" si="5"/>
        <v>0</v>
      </c>
      <c r="H33" s="11">
        <f t="shared" si="5"/>
        <v>48</v>
      </c>
      <c r="I33" s="8">
        <f t="shared" si="5"/>
        <v>0</v>
      </c>
      <c r="J33" s="11">
        <f t="shared" si="5"/>
        <v>48</v>
      </c>
      <c r="K33" s="8">
        <f t="shared" si="5"/>
        <v>0</v>
      </c>
      <c r="L33" s="11">
        <f t="shared" si="5"/>
        <v>24</v>
      </c>
      <c r="M33" s="8">
        <f t="shared" si="5"/>
        <v>0</v>
      </c>
      <c r="N33" s="8">
        <f>SUM(G33,I33,K33,M33)</f>
        <v>0</v>
      </c>
      <c r="O33" s="8">
        <f>SUM(N26,N33)</f>
        <v>0</v>
      </c>
    </row>
    <row r="34" spans="1:15" ht="36.950000000000003" customHeight="1" x14ac:dyDescent="0.15">
      <c r="A34" s="14"/>
      <c r="B34" s="14"/>
      <c r="C34" s="35" t="s">
        <v>3</v>
      </c>
      <c r="D34" s="45"/>
      <c r="E34" s="36"/>
      <c r="F34" s="11" t="s">
        <v>1</v>
      </c>
      <c r="G34" s="8">
        <f>ROUNDDOWN(G33*1.1,0)</f>
        <v>0</v>
      </c>
      <c r="H34" s="9" t="s">
        <v>1</v>
      </c>
      <c r="I34" s="8">
        <f>ROUNDDOWN(I33*1.1,0)</f>
        <v>0</v>
      </c>
      <c r="J34" s="9" t="s">
        <v>1</v>
      </c>
      <c r="K34" s="8">
        <f>ROUNDDOWN(K33*1.1,0)</f>
        <v>0</v>
      </c>
      <c r="L34" s="9" t="s">
        <v>1</v>
      </c>
      <c r="M34" s="8">
        <f>ROUNDDOWN(M33*1.1,0)</f>
        <v>0</v>
      </c>
      <c r="N34" s="8">
        <f>ROUNDDOWN(N33*1.1,0)</f>
        <v>0</v>
      </c>
      <c r="O34" s="8">
        <f>SUM(N27,N34)</f>
        <v>0</v>
      </c>
    </row>
    <row r="35" spans="1:15" ht="13.5" customHeight="1" x14ac:dyDescent="0.15">
      <c r="A35" s="14"/>
      <c r="B35" s="14"/>
      <c r="C35" s="21"/>
      <c r="D35" s="29"/>
      <c r="E35" s="29"/>
      <c r="F35" s="29"/>
      <c r="G35" s="25"/>
      <c r="H35" s="29"/>
      <c r="I35" s="25"/>
      <c r="J35" s="29"/>
      <c r="K35" s="25"/>
      <c r="L35" s="29"/>
      <c r="M35" s="25"/>
      <c r="N35" s="25"/>
      <c r="O35" s="22"/>
    </row>
    <row r="36" spans="1:15" x14ac:dyDescent="0.15">
      <c r="A36" s="14"/>
      <c r="B36" s="14"/>
      <c r="C36" s="22" t="s">
        <v>36</v>
      </c>
      <c r="D36" s="20"/>
      <c r="E36" s="22"/>
      <c r="F36" s="20"/>
      <c r="G36" s="22"/>
      <c r="H36" s="20"/>
      <c r="I36" s="22"/>
      <c r="J36" s="20"/>
      <c r="K36" s="22"/>
      <c r="L36" s="20"/>
      <c r="M36" s="22"/>
      <c r="N36" s="22"/>
      <c r="O36" s="22"/>
    </row>
    <row r="37" spans="1:15" x14ac:dyDescent="0.15">
      <c r="A37" s="14"/>
      <c r="B37" s="14"/>
      <c r="C37" s="42" t="s">
        <v>27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15">
      <c r="A38" s="14"/>
      <c r="B38" s="14"/>
      <c r="C38" s="42" t="s">
        <v>49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x14ac:dyDescent="0.15">
      <c r="C39" s="6"/>
      <c r="D39" s="6"/>
      <c r="E39" s="6"/>
      <c r="F39" s="6"/>
      <c r="G39" s="6"/>
      <c r="H39" s="6"/>
      <c r="I39" s="6"/>
      <c r="J39" s="5"/>
      <c r="K39" s="6"/>
      <c r="L39" s="5"/>
      <c r="M39" s="6"/>
      <c r="N39" s="6"/>
      <c r="O39" s="6"/>
    </row>
  </sheetData>
  <sheetProtection sheet="1" objects="1" scenarios="1"/>
  <mergeCells count="29">
    <mergeCell ref="C37:O37"/>
    <mergeCell ref="C38:O38"/>
    <mergeCell ref="C2:N2"/>
    <mergeCell ref="C27:E27"/>
    <mergeCell ref="E11:N11"/>
    <mergeCell ref="F13:G13"/>
    <mergeCell ref="H13:I13"/>
    <mergeCell ref="J13:K13"/>
    <mergeCell ref="C13:C14"/>
    <mergeCell ref="E13:E14"/>
    <mergeCell ref="C26:E26"/>
    <mergeCell ref="E7:F7"/>
    <mergeCell ref="C8:E8"/>
    <mergeCell ref="C10:E10"/>
    <mergeCell ref="C33:E33"/>
    <mergeCell ref="C34:E34"/>
    <mergeCell ref="K1:O1"/>
    <mergeCell ref="L13:M13"/>
    <mergeCell ref="C29:C30"/>
    <mergeCell ref="E29:E30"/>
    <mergeCell ref="F29:G29"/>
    <mergeCell ref="H29:I29"/>
    <mergeCell ref="J29:K29"/>
    <mergeCell ref="L29:M29"/>
    <mergeCell ref="D13:D14"/>
    <mergeCell ref="D29:D30"/>
    <mergeCell ref="L6:N6"/>
    <mergeCell ref="L4:O4"/>
    <mergeCell ref="L5:O5"/>
  </mergeCells>
  <phoneticPr fontId="1"/>
  <pageMargins left="0.7" right="0.7" top="0.75" bottom="0.75" header="0.3" footer="0.3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FD0D6-12F8-40EA-845C-107B2188D53F}">
  <sheetPr>
    <tabColor theme="0" tint="-0.34998626667073579"/>
  </sheetPr>
  <dimension ref="A1:B37"/>
  <sheetViews>
    <sheetView workbookViewId="0">
      <selection activeCell="B31" sqref="B31"/>
    </sheetView>
  </sheetViews>
  <sheetFormatPr defaultRowHeight="13.5" x14ac:dyDescent="0.15"/>
  <cols>
    <col min="2" max="2" width="75.25" customWidth="1"/>
    <col min="3" max="3" width="21.5" customWidth="1"/>
    <col min="4" max="4" width="22.375" customWidth="1"/>
  </cols>
  <sheetData>
    <row r="1" spans="1:2" x14ac:dyDescent="0.15">
      <c r="A1" s="33" t="s">
        <v>57</v>
      </c>
    </row>
    <row r="3" spans="1:2" x14ac:dyDescent="0.15">
      <c r="B3" s="32" t="s">
        <v>50</v>
      </c>
    </row>
    <row r="6" spans="1:2" x14ac:dyDescent="0.15">
      <c r="A6">
        <v>1</v>
      </c>
      <c r="B6" t="s">
        <v>51</v>
      </c>
    </row>
    <row r="8" spans="1:2" x14ac:dyDescent="0.15">
      <c r="A8">
        <v>2</v>
      </c>
      <c r="B8" t="s">
        <v>52</v>
      </c>
    </row>
    <row r="10" spans="1:2" x14ac:dyDescent="0.15">
      <c r="A10">
        <v>3</v>
      </c>
      <c r="B10" t="s">
        <v>53</v>
      </c>
    </row>
    <row r="35" spans="1:2" ht="27" customHeight="1" x14ac:dyDescent="0.15">
      <c r="A35" s="33" t="s">
        <v>54</v>
      </c>
    </row>
    <row r="37" spans="1:2" x14ac:dyDescent="0.15">
      <c r="A37">
        <v>1</v>
      </c>
      <c r="B37" t="s">
        <v>55</v>
      </c>
    </row>
  </sheetData>
  <phoneticPr fontId="1"/>
  <hyperlinks>
    <hyperlink ref="B3" r:id="rId1" location=":~:text=Excel%E3%81%AE%E3%80%8C%E3%82%B7%E3%83%BC%E3%83%88%E3%81%AE%E4%BF%9D%E8%AD%B7%E3%80%8D%E3%81%A8%E3%80%8C%E3%83%AD%E3%83%83%E3%82%AF%E3%80%8D%E3%80%8C%E3%83%AD%E3%83%83%E3%82%AF%E8%A7%A3%E9%99%A4%E3%80%8D%E3%82%92%E4%BD%BF%E3%81%A3%E3%81%A6%E3%80%81%E7%89%B9%E5%AE%9A%E3%81%AE%E3%82%BB%E3%83%AB%E3%82%84%E3%82%BB%E3%83%AB%E7%AF%84%E5%9B%B2%E3%81%A0%E3%81%91%E3%82%92%E4%BF%9D%E8%AD%B7%E3%81%99%E3%82%8B%E6%96%B9%E6%B3%95%E3%81%A8%E3%80%81%E9%80%86%E3%81%AB%E3%80%81%E7%89%B9%E5%AE%9A%E3%81%AE%E3%82%BB%E3%83%AB%E3%81%A0%E3%81%91%E4%BF%9D%E8%AD%B7%E3%82%92%E5%A4%96%E3%81%97%E3%81%A6%E4%BB%96%E3%81%AF%E5%85%A5%E5%8A%9B%E7%A6%81%E6%AD%A2%E3%81%AB%E3%81%99%E3%82%8B%E6%96%B9%E6%B3%95%E3%82%92%E8%A7%A3%E8%AA%AC%E3%80%82,%E3%80%8C%E3%82%B7%E3%83%BC%E3%83%88%E3%81%AE%E4%BF%9D%E8%AD%B7%E3%82%92%E8%A7%A3%E9%99%A4%E3%81%99%E3%82%8B%E3%81%9F%E3%82%81%E3%81%AE%E3%83%91%E3%82%B9%E3%83%AF%E3%83%BC%E3%83%89%E3%80%8D%E8%A8%AD%E5%AE%9A%E3%81%AE%E6%B3%A8%E6%84%8F%E7%82%B9%E3%82%82%E5%90%88%E3%82%8F%E3%81%9B%E3%81%A6%E8%A8%98%E8%BC%89%E3%80%82" display="https://www.tschoolbank.com/tb-articles/excel-cell-of-the-protect-sheet - :~:text=Excel%E3%81%AE%E3%80%8C%E3%82%B7%E3%83%BC%E3%83%88%E3%81%AE%E4%BF%9D%E8%AD%B7%E3%80%8D%E3%81%A8%E3%80%8C%E3%83%AD%E3%83%83%E3%82%AF%E3%80%8D%E3%80%8C%E3%83%AD%E3%83%83%E3%82%AF%E8%A7%A3%E9%99%A4%E3%80%8D%E3%82%92%E4%BD%BF%E3%81%A3%E3%81%A6%E3%80%81%E7%89%B9%E5%AE%9A%E3%81%AE%E3%82%BB%E3%83%AB%E3%82%84%E3%82%BB%E3%83%AB%E7%AF%84%E5%9B%B2%E3%81%A0%E3%81%91%E3%82%92%E4%BF%9D%E8%AD%B7%E3%81%99%E3%82%8B%E6%96%B9%E6%B3%95%E3%81%A8%E3%80%81%E9%80%86%E3%81%AB%E3%80%81%E7%89%B9%E5%AE%9A%E3%81%AE%E3%82%BB%E3%83%AB%E3%81%A0%E3%81%91%E4%BF%9D%E8%AD%B7%E3%82%92%E5%A4%96%E3%81%97%E3%81%A6%E4%BB%96%E3%81%AF%E5%85%A5%E5%8A%9B%E7%A6%81%E6%AD%A2%E3%81%AB%E3%81%99%E3%82%8B%E6%96%B9%E6%B3%95%E3%82%92%E8%A7%A3%E8%AA%AC%E3%80%82,%E3%80%8C%E3%82%B7%E3%83%BC%E3%83%88%E3%81%AE%E4%BF%9D%E8%AD%B7%E3%82%92%E8%A7%A3%E9%99%A4%E3%81%99%E3%82%8B%E3%81%9F%E3%82%81%E3%81%AE%E3%83%91%E3%82%B9%E3%83%AF%E3%83%BC%E3%83%89%E3%80%8D%E8%A8%AD%E5%AE%9A%E3%81%AE%E6%B3%A8%E6%84%8F%E7%82%B9%E3%82%82%E5%90%88%E3%82%8F%E3%81%9B%E3%81%A6%E8%A8%98%E8%BC%89%E3%80%82" xr:uid="{479E98FD-51C7-4DB3-BA4C-9DC85A38349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シートロックの設定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契約課７</dc:creator>
  <cp:lastModifiedBy>広報広聴課９</cp:lastModifiedBy>
  <cp:lastPrinted>2025-06-24T07:20:26Z</cp:lastPrinted>
  <dcterms:created xsi:type="dcterms:W3CDTF">2018-10-15T01:26:55Z</dcterms:created>
  <dcterms:modified xsi:type="dcterms:W3CDTF">2025-06-24T07:45:41Z</dcterms:modified>
</cp:coreProperties>
</file>