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F810B822-6F8B-4CED-996E-947ACA84EB18}"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BE36" i="10"/>
  <c r="BE35" i="10"/>
  <c r="CO34" i="10"/>
  <c r="CO35" i="10" s="1"/>
  <c r="CO36" i="10" s="1"/>
  <c r="CO37" i="10" s="1"/>
  <c r="CO38" i="10" s="1"/>
  <c r="CO39" i="10" s="1"/>
  <c r="BW34" i="10"/>
  <c r="BW35" i="10" s="1"/>
  <c r="BW36" i="10" s="1"/>
  <c r="BW37" i="10" s="1"/>
  <c r="BW38" i="10" s="1"/>
  <c r="BW39" i="10" s="1"/>
  <c r="BW40" i="10" s="1"/>
  <c r="BW41" i="10" s="1"/>
  <c r="BW42"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AM34" i="10"/>
  <c r="AM35" i="10" s="1"/>
  <c r="AM36" i="10" s="1"/>
</calcChain>
</file>

<file path=xl/sharedStrings.xml><?xml version="1.0" encoding="utf-8"?>
<sst xmlns="http://schemas.openxmlformats.org/spreadsheetml/2006/main" count="1113" uniqueCount="631">
  <si>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</si>
  <si>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</si>
  <si>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</si>
  <si>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</si>
  <si>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</si>
  <si>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</si>
  <si>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</si>
  <si>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</si>
  <si>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</si>
  <si>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</si>
  <si>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</si>
  <si>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</si>
  <si>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</si>
  <si>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</si>
  <si>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</si>
  <si>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</si>
  <si>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</si>
  <si>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</si>
  <si>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</si>
  <si>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</si>
  <si>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</si>
  <si>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</si>
  <si>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</si>
  <si>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</si>
  <si>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</si>
  <si>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</si>
  <si>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</si>
  <si>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</si>
  <si>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</si>
  <si>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</si>
  <si>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</si>
  <si>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</si>
  <si>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</si>
  <si>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</si>
  <si>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</si>
  <si>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</si>
  <si>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</si>
  <si>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</si>
  <si>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</si>
  <si>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</si>
  <si>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</si>
  <si>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</si>
  <si>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</si>
  <si>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</si>
  <si>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</si>
  <si>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</si>
  <si>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</si>
  <si>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</si>
  <si>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</si>
  <si>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</si>
  <si>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</si>
  <si>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</si>
  <si>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</si>
  <si>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</si>
  <si>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</si>
  <si>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</si>
  <si>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</si>
  <si>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</si>
  <si>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</si>
  <si>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</si>
  <si>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</si>
  <si>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</si>
  <si>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</si>
  <si>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</si>
  <si>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</si>
  <si>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</si>
  <si>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</si>
  <si>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</si>
  <si>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</si>
  <si>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</si>
  <si>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</si>
  <si>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</si>
  <si>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</si>
  <si>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</si>
  <si>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</si>
  <si>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</si>
  <si>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</si>
  <si>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</si>
  <si>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</si>
  <si>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</si>
  <si>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</si>
  <si>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</si>
  <si>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</si>
  <si>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</si>
  <si>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</si>
  <si>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</si>
  <si>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</si>
  <si>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</si>
  <si>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</si>
  <si>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</si>
  <si>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</si>
  <si>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</si>
  <si>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</si>
  <si>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</si>
  <si>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</si>
  <si>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</si>
  <si>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</si>
  <si>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</si>
  <si>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</si>
  <si>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</si>
  <si>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</si>
  <si>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</si>
  <si>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</si>
  <si>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</si>
  <si>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</si>
  <si>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</si>
  <si>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</si>
  <si>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</si>
  <si>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</si>
  <si>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</si>
  <si>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</si>
  <si>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</si>
  <si>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</si>
  <si>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</si>
  <si>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</si>
  <si>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</si>
  <si>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</si>
  <si>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</si>
  <si>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</si>
  <si>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</si>
  <si>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</si>
  <si>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</si>
  <si>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</si>
  <si>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</si>
  <si>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</si>
  <si>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</si>
  <si>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</si>
  <si>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</si>
  <si>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</si>
  <si>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</si>
  <si>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</si>
  <si>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</si>
  <si>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</si>
  <si>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</si>
  <si>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</si>
  <si>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</si>
  <si>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</si>
  <si>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</si>
  <si>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</si>
  <si>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</si>
  <si>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</si>
  <si>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</si>
  <si>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</si>
  <si>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</si>
  <si>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</si>
  <si>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</si>
  <si>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</si>
  <si>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</si>
  <si>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</si>
  <si>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</si>
  <si>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</si>
  <si>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</si>
  <si>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</si>
  <si>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</si>
  <si>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</si>
  <si>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</si>
  <si>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</si>
  <si>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</si>
  <si>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</si>
  <si>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</si>
  <si>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</si>
  <si>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</si>
  <si>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</si>
  <si>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</si>
  <si>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</si>
  <si>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</si>
  <si>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</si>
  <si>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</si>
  <si>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</si>
  <si>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</si>
  <si>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</si>
  <si>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</si>
  <si>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</si>
  <si>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</si>
  <si>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</si>
  <si>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</si>
  <si>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</si>
  <si>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</si>
  <si>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</si>
  <si>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</si>
  <si>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</si>
  <si>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</si>
  <si>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</si>
  <si>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</si>
  <si>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</si>
  <si>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</si>
  <si>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</si>
  <si>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</si>
  <si>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</si>
  <si>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</si>
  <si>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</si>
  <si>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</si>
  <si>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</si>
  <si>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</si>
  <si>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</si>
  <si>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</si>
  <si>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</si>
  <si>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</si>
  <si>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</si>
  <si>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</si>
  <si>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</si>
  <si>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</si>
  <si>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</si>
  <si>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</si>
  <si>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</si>
  <si>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</si>
  <si>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</si>
  <si>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</si>
  <si>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</si>
  <si>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</si>
  <si>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</si>
  <si>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</si>
  <si>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</si>
  <si>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</si>
  <si>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</si>
  <si>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</si>
  <si>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</si>
  <si>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</si>
  <si>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</si>
  <si>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</si>
  <si>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</si>
  <si>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</si>
  <si>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</si>
  <si>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</si>
  <si>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</si>
  <si>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</si>
  <si>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</si>
  <si>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</si>
  <si>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</si>
  <si>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</si>
  <si>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</si>
  <si>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</si>
  <si>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</si>
  <si>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</si>
  <si>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</si>
  <si>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</si>
  <si>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</si>
  <si>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</si>
  <si>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</si>
  <si>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</si>
  <si>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</si>
  <si>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</si>
  <si>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</si>
  <si>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</si>
  <si>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</si>
  <si>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</si>
  <si>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</si>
  <si>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</si>
  <si>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</si>
  <si>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</si>
  <si>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</si>
  <si>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</si>
  <si>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</si>
  <si>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</si>
  <si>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</si>
  <si>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</si>
  <si>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</si>
  <si>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</si>
  <si>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</si>
  <si>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</si>
  <si>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</si>
  <si>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</si>
  <si>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</si>
  <si>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</si>
  <si>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</si>
  <si>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</si>
  <si>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</si>
  <si>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</si>
  <si>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</si>
  <si>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</si>
  <si>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</si>
  <si>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</si>
  <si>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</si>
  <si>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</si>
  <si>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</si>
  <si>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</si>
  <si>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</si>
  <si>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</si>
  <si>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</si>
  <si>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</si>
  <si>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</si>
  <si>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</si>
  <si>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</si>
  <si>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</si>
  <si>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</si>
  <si>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</si>
  <si>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</si>
  <si>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</si>
  <si>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</si>
  <si>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</si>
  <si>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</si>
  <si>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</si>
  <si>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</si>
  <si>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</si>
  <si>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</si>
  <si>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</si>
  <si>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</si>
  <si>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</si>
  <si>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</si>
  <si>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</si>
  <si>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</si>
  <si>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</si>
  <si>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</si>
  <si>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</si>
  <si>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</si>
  <si>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</si>
  <si>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</si>
  <si>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</si>
  <si>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</si>
  <si>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</si>
  <si>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</si>
  <si>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</si>
  <si>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</si>
  <si>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</si>
  <si>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</si>
  <si>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</si>
  <si>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</si>
  <si>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</si>
  <si>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</si>
  <si>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</si>
  <si>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</si>
  <si>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</si>
  <si>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</si>
  <si>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</si>
  <si>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</si>
  <si>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</si>
  <si>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</si>
  <si>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</si>
  <si>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</si>
  <si>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</si>
  <si>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</si>
  <si>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</si>
  <si>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</si>
  <si>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</si>
  <si>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</si>
  <si>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</si>
  <si>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</si>
  <si>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</si>
  <si>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</si>
  <si>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</si>
  <si>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</si>
  <si>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</si>
  <si>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</si>
  <si>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</si>
  <si>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</si>
  <si>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</si>
  <si>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</si>
  <si>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</si>
  <si>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</si>
  <si>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</si>
  <si>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</si>
  <si>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</si>
  <si>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</si>
  <si>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</si>
  <si>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</si>
  <si>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</si>
  <si>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</si>
  <si>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</si>
  <si>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</si>
  <si>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</si>
  <si>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</si>
  <si>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</si>
  <si>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</si>
  <si>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</si>
  <si>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</si>
  <si>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</si>
  <si>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</si>
  <si>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</si>
  <si>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</si>
  <si>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</si>
  <si>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</si>
  <si>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</si>
  <si>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</si>
  <si>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</si>
  <si>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</si>
  <si>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</si>
  <si>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</si>
  <si>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</si>
  <si>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</si>
  <si>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</si>
  <si>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</si>
  <si>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</si>
  <si>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</si>
  <si>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</si>
  <si>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</si>
  <si>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</si>
  <si>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</si>
  <si>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</si>
  <si>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</si>
  <si>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</si>
  <si>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柏都市計画事業北柏駅北口土地区画整理事業特別会計</t>
    <phoneticPr fontId="5"/>
  </si>
  <si>
    <t>学校給食センター事業特別会計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</si>
  <si>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</si>
  <si>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</si>
  <si>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</si>
  <si>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</si>
  <si>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</si>
  <si>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</si>
  <si>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</si>
  <si>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</si>
  <si>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</si>
  <si>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</si>
  <si>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</si>
  <si>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</si>
  <si>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</si>
  <si>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</si>
  <si>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</si>
  <si>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</si>
  <si>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</si>
  <si>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</si>
  <si>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</si>
  <si>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水道事業会計</t>
    <phoneticPr fontId="5"/>
  </si>
  <si>
    <t>法適用企業</t>
    <phoneticPr fontId="5"/>
  </si>
  <si>
    <t>下水道事業会計</t>
    <phoneticPr fontId="5"/>
  </si>
  <si>
    <t>法適用企業</t>
    <phoneticPr fontId="5"/>
  </si>
  <si>
    <t>病院事業会計</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</si>
  <si>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</si>
  <si>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</si>
  <si>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</si>
  <si>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</si>
  <si>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</si>
  <si>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</si>
  <si>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</si>
  <si>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</si>
  <si>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</si>
  <si>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</si>
  <si>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</si>
  <si>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</si>
  <si>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</si>
  <si>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</si>
  <si>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</si>
  <si>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</si>
  <si>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</si>
  <si>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</si>
  <si>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</si>
  <si>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</si>
  <si>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</si>
  <si>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</si>
  <si>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</si>
  <si>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</si>
  <si>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</si>
  <si>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</si>
  <si>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</si>
  <si>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</si>
  <si>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</si>
  <si>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</si>
  <si>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</si>
  <si>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</si>
  <si>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</si>
  <si>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</si>
  <si>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</si>
  <si>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</si>
  <si>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</si>
  <si>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</si>
  <si>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</si>
  <si>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</si>
  <si>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</si>
  <si>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</si>
  <si>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</si>
  <si>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</si>
  <si>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</si>
  <si>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</si>
  <si>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</si>
  <si>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</si>
  <si>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</si>
  <si>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</si>
  <si>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</si>
  <si>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</si>
  <si>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</si>
  <si>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</si>
  <si>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</si>
  <si>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</si>
  <si>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</si>
  <si>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</si>
  <si>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</si>
  <si>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</si>
  <si>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</si>
  <si>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</si>
  <si>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</si>
  <si>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</si>
  <si>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</si>
  <si>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</si>
  <si>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</si>
  <si>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</si>
  <si>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</si>
  <si>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</si>
  <si>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</si>
  <si>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</si>
  <si>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</si>
  <si>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公設総合地方卸売市場事業特別会計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</si>
  <si>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</si>
  <si>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介護老人保健施設事業特別会計</t>
    <phoneticPr fontId="5"/>
  </si>
  <si>
    <t>(Ｆ)</t>
    <phoneticPr fontId="5"/>
  </si>
  <si>
    <t>病院事業会計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</si>
  <si>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</si>
  <si>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</si>
  <si>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</si>
  <si>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</si>
  <si>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</si>
  <si>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</si>
  <si>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</si>
  <si>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</si>
  <si>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</si>
  <si>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</si>
  <si>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</si>
  <si>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</si>
  <si>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</si>
  <si>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</si>
  <si>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</si>
  <si>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</si>
  <si>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</si>
  <si>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</si>
  <si>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</si>
  <si>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</si>
  <si>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</si>
  <si>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</si>
  <si>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</si>
  <si>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</si>
  <si>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</si>
  <si>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</si>
  <si>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</si>
  <si>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</si>
  <si>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</si>
  <si>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</si>
  <si>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</si>
  <si>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</si>
  <si>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</si>
  <si>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</si>
  <si>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</si>
  <si>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</si>
  <si>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</si>
  <si>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</si>
  <si>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</si>
  <si>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</si>
  <si>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</si>
  <si>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</si>
  <si>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</si>
  <si>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</si>
  <si>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</si>
  <si>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</si>
  <si>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</si>
  <si>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</si>
  <si>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</si>
  <si>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</si>
  <si>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</si>
  <si>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</si>
  <si>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</si>
  <si>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</si>
  <si>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</si>
  <si>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</si>
  <si>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</si>
  <si>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</si>
  <si>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</si>
  <si>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</si>
  <si>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</si>
  <si>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</si>
  <si>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</si>
  <si>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</si>
  <si>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</si>
  <si>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</si>
  <si>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</si>
  <si>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</si>
  <si>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</si>
  <si>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</si>
  <si>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</si>
  <si>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</si>
  <si>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</si>
  <si>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</si>
  <si>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</si>
  <si>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</si>
  <si>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</si>
  <si>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</si>
  <si>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</si>
  <si>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</si>
  <si>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</si>
  <si>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</si>
  <si>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</si>
  <si>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</si>
  <si>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</si>
  <si>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1.49</t>
  </si>
  <si>
    <t>▲ 0.57</t>
  </si>
  <si>
    <t>▲ 2.33</t>
  </si>
  <si>
    <t>水道事業会計</t>
  </si>
  <si>
    <t>一般会計</t>
  </si>
  <si>
    <t>下水道事業会計</t>
  </si>
  <si>
    <t>病院事業会計</t>
  </si>
  <si>
    <t>介護保険事業特別会計</t>
  </si>
  <si>
    <t>柏都市計画事業北柏駅北口土地区画整理事業特別会計</t>
  </si>
  <si>
    <t>国民健康保険事業特別会計</t>
  </si>
  <si>
    <t>公設総合地方卸売市場事業特別会計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</si>
  <si>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</si>
  <si>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</si>
  <si>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</si>
  <si>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</si>
  <si>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</si>
  <si>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</si>
  <si>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</si>
  <si>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</si>
  <si>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</si>
  <si>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19">
      <t>カイ</t>
    </rPh>
    <rPh sb="19" eb="20">
      <t>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</si>
  <si>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</si>
  <si>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</si>
  <si>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</si>
  <si>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</si>
  <si>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スイ</t>
    </rPh>
    <rPh sb="15" eb="17">
      <t>キョウキュウ</t>
    </rPh>
    <rPh sb="17" eb="19">
      <t>ジギョウ</t>
    </rPh>
    <rPh sb="19" eb="21">
      <t>カイケイ</t>
    </rPh>
    <phoneticPr fontId="2"/>
  </si>
  <si>
    <t>柏・白井・鎌ケ谷環境衛生組合</t>
    <rPh sb="0" eb="1">
      <t>カシワ</t>
    </rPh>
    <rPh sb="2" eb="4">
      <t>シロイ</t>
    </rPh>
    <rPh sb="5" eb="8">
      <t>カマガヤ</t>
    </rPh>
    <rPh sb="8" eb="10">
      <t>カンキョウ</t>
    </rPh>
    <rPh sb="10" eb="12">
      <t>エイセイ</t>
    </rPh>
    <rPh sb="12" eb="13">
      <t>ク</t>
    </rPh>
    <rPh sb="13" eb="14">
      <t>ア</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</si>
  <si>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</si>
  <si>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法適用企業</t>
  </si>
  <si>
    <t>ディー・エス・ケイ</t>
  </si>
  <si>
    <t>柏市医療公社</t>
    <rPh sb="0" eb="2">
      <t>カシワシ</t>
    </rPh>
    <rPh sb="2" eb="4">
      <t>イリョウ</t>
    </rPh>
    <rPh sb="4" eb="6">
      <t>コウシャ</t>
    </rPh>
    <phoneticPr fontId="2"/>
  </si>
  <si>
    <t>柏市みどりの基金</t>
    <rPh sb="0" eb="2">
      <t>カシワシ</t>
    </rPh>
    <rPh sb="6" eb="8">
      <t>キキン</t>
    </rPh>
    <phoneticPr fontId="2"/>
  </si>
  <si>
    <t>柏市土地開発公社</t>
    <rPh sb="0" eb="2">
      <t>カシワシ</t>
    </rPh>
    <rPh sb="2" eb="4">
      <t>トチ</t>
    </rPh>
    <rPh sb="4" eb="6">
      <t>カイハツ</t>
    </rPh>
    <rPh sb="6" eb="8">
      <t>コウシャ</t>
    </rPh>
    <phoneticPr fontId="2"/>
  </si>
  <si>
    <t>柏市まちづくり公社</t>
    <rPh sb="0" eb="2">
      <t>カシワシ</t>
    </rPh>
    <rPh sb="7" eb="9">
      <t>コウシャ</t>
    </rPh>
    <phoneticPr fontId="2"/>
  </si>
  <si>
    <t>道の駅しょうなん</t>
    <rPh sb="0" eb="1">
      <t>ミチ</t>
    </rPh>
    <rPh sb="2" eb="3">
      <t>エキ</t>
    </rPh>
    <phoneticPr fontId="2"/>
  </si>
  <si>
    <t>〇</t>
  </si>
  <si>
    <t>公共施設整備基金</t>
  </si>
  <si>
    <t>都市整備基金</t>
    <rPh sb="0" eb="2">
      <t>トシ</t>
    </rPh>
    <rPh sb="2" eb="4">
      <t>セイビ</t>
    </rPh>
    <rPh sb="4" eb="6">
      <t>キキン</t>
    </rPh>
    <phoneticPr fontId="19"/>
  </si>
  <si>
    <t>職員退職手当基金</t>
    <rPh sb="0" eb="2">
      <t>ショクイン</t>
    </rPh>
    <rPh sb="2" eb="4">
      <t>タイショク</t>
    </rPh>
    <rPh sb="4" eb="6">
      <t>テアテ</t>
    </rPh>
    <rPh sb="6" eb="8">
      <t>キキン</t>
    </rPh>
    <phoneticPr fontId="19"/>
  </si>
  <si>
    <t>寄附基金</t>
    <rPh sb="0" eb="2">
      <t>キフ</t>
    </rPh>
    <rPh sb="2" eb="4">
      <t>キキン</t>
    </rPh>
    <phoneticPr fontId="19"/>
  </si>
  <si>
    <t>新型コロナウイルス感染症対策利子補給基金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</si>
  <si>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</si>
  <si>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</si>
  <si>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残高縮減への取組みにより，類似団体平均と比較しても大きく下回っている。一方で，有形固定資産減価償却率については，類似団体平均より低い水準ではあるものの，ゆるやかな上昇傾向にある。今後，公共施設の老朽化の進行にあわせて，建て替えや長寿命化を推し進めることが想定される。そのときに，既存施設の活用や各世代への負担の平準化のために基金や起債の活用を図っていく。</t>
    <rPh sb="0" eb="2">
      <t>ショウライ</t>
    </rPh>
    <rPh sb="2" eb="4">
      <t>フタン</t>
    </rPh>
    <rPh sb="4" eb="6">
      <t>ヒリツ</t>
    </rPh>
    <rPh sb="7" eb="9">
      <t>チホウ</t>
    </rPh>
    <rPh sb="9" eb="10">
      <t>サイ</t>
    </rPh>
    <rPh sb="10" eb="12">
      <t>ザンダカ</t>
    </rPh>
    <rPh sb="12" eb="14">
      <t>シュクゲン</t>
    </rPh>
    <rPh sb="16" eb="18">
      <t>トリクミ</t>
    </rPh>
    <rPh sb="23" eb="27">
      <t>ルイジダンタイ</t>
    </rPh>
    <rPh sb="27" eb="29">
      <t>ヘイキン</t>
    </rPh>
    <rPh sb="30" eb="32">
      <t>ヒカク</t>
    </rPh>
    <rPh sb="35" eb="36">
      <t>オオ</t>
    </rPh>
    <rPh sb="38" eb="40">
      <t>シタマワ</t>
    </rPh>
    <rPh sb="45" eb="47">
      <t>イッポウ</t>
    </rPh>
    <rPh sb="49" eb="51">
      <t>ユウケイ</t>
    </rPh>
    <rPh sb="51" eb="53">
      <t>コテイ</t>
    </rPh>
    <rPh sb="53" eb="55">
      <t>シサン</t>
    </rPh>
    <rPh sb="55" eb="57">
      <t>ゲンカ</t>
    </rPh>
    <rPh sb="57" eb="59">
      <t>ショウキャク</t>
    </rPh>
    <rPh sb="59" eb="60">
      <t>リツ</t>
    </rPh>
    <rPh sb="91" eb="93">
      <t>ジョウショウ</t>
    </rPh>
    <rPh sb="93" eb="95">
      <t>ケイコウ</t>
    </rPh>
    <rPh sb="99" eb="101">
      <t>コンゴ</t>
    </rPh>
    <rPh sb="102" eb="104">
      <t>コウキョウ</t>
    </rPh>
    <rPh sb="104" eb="106">
      <t>シセツ</t>
    </rPh>
    <rPh sb="107" eb="110">
      <t>ロウキュウカ</t>
    </rPh>
    <rPh sb="111" eb="113">
      <t>シンコウ</t>
    </rPh>
    <rPh sb="119" eb="120">
      <t>タ</t>
    </rPh>
    <rPh sb="121" eb="122">
      <t>カ</t>
    </rPh>
    <rPh sb="124" eb="128">
      <t>チョウジュミョウカ</t>
    </rPh>
    <rPh sb="129" eb="130">
      <t>オ</t>
    </rPh>
    <rPh sb="131" eb="132">
      <t>スス</t>
    </rPh>
    <rPh sb="137" eb="139">
      <t>ソウテイ</t>
    </rPh>
    <rPh sb="149" eb="151">
      <t>キゾン</t>
    </rPh>
    <rPh sb="151" eb="153">
      <t>シセツ</t>
    </rPh>
    <rPh sb="154" eb="156">
      <t>カツヨウ</t>
    </rPh>
    <rPh sb="157" eb="158">
      <t>カク</t>
    </rPh>
    <rPh sb="158" eb="160">
      <t>セダイ</t>
    </rPh>
    <rPh sb="162" eb="164">
      <t>フタン</t>
    </rPh>
    <rPh sb="165" eb="168">
      <t>ヘイジュンカ</t>
    </rPh>
    <rPh sb="172" eb="174">
      <t>キキン</t>
    </rPh>
    <rPh sb="175" eb="177">
      <t>キサイ</t>
    </rPh>
    <rPh sb="178" eb="180">
      <t>カツヨウ</t>
    </rPh>
    <rPh sb="181" eb="182">
      <t>ハカ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</si>
  <si>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</si>
  <si>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</si>
  <si>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</si>
  <si>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</si>
  <si>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</si>
  <si>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</si>
  <si>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のどちらも類似団体平均値を大きく下回っている。これは，新規借入（借換含む）の抑制などの地方債残高縮減への取組や，職員の新陳代謝による退職手当引手金の減少の結果であると考えられる。令和４年度においては，地方債の抑制が進み，地方債が14億円減少した。今後，公共施設の老朽化対策を要する状況が続く見通しではあるが，将来世代への負担が著しく増加しないよう努めたい。</t>
    <rPh sb="0" eb="2">
      <t>ショウライ</t>
    </rPh>
    <rPh sb="6" eb="7">
      <t>オヨ</t>
    </rPh>
    <rPh sb="8" eb="10">
      <t>ジッシツ</t>
    </rPh>
    <rPh sb="10" eb="12">
      <t>コウサイ</t>
    </rPh>
    <rPh sb="13" eb="15">
      <t>ヒリツ</t>
    </rPh>
    <rPh sb="20" eb="22">
      <t>ルイジ</t>
    </rPh>
    <rPh sb="22" eb="24">
      <t>ダンタイ</t>
    </rPh>
    <rPh sb="24" eb="27">
      <t>ヘイキンチ</t>
    </rPh>
    <rPh sb="28" eb="29">
      <t>オオ</t>
    </rPh>
    <rPh sb="31" eb="33">
      <t>シタマワ</t>
    </rPh>
    <rPh sb="42" eb="44">
      <t>シンキ</t>
    </rPh>
    <rPh sb="44" eb="46">
      <t>カリイレ</t>
    </rPh>
    <rPh sb="47" eb="48">
      <t>カ</t>
    </rPh>
    <rPh sb="48" eb="49">
      <t>カ</t>
    </rPh>
    <rPh sb="49" eb="50">
      <t>フク</t>
    </rPh>
    <rPh sb="53" eb="55">
      <t>ヨクセイ</t>
    </rPh>
    <rPh sb="58" eb="61">
      <t>チホウサイ</t>
    </rPh>
    <rPh sb="61" eb="63">
      <t>ザンダカ</t>
    </rPh>
    <rPh sb="63" eb="65">
      <t>シュクゲン</t>
    </rPh>
    <rPh sb="67" eb="69">
      <t>トリクミ</t>
    </rPh>
    <rPh sb="71" eb="73">
      <t>ショクイン</t>
    </rPh>
    <rPh sb="74" eb="78">
      <t>シンチンタイシャ</t>
    </rPh>
    <rPh sb="81" eb="83">
      <t>タイショク</t>
    </rPh>
    <rPh sb="83" eb="85">
      <t>テアテ</t>
    </rPh>
    <rPh sb="85" eb="88">
      <t>ヒキテキン</t>
    </rPh>
    <rPh sb="89" eb="91">
      <t>ゲンショウ</t>
    </rPh>
    <rPh sb="92" eb="94">
      <t>ケッカ</t>
    </rPh>
    <rPh sb="98" eb="99">
      <t>カンガ</t>
    </rPh>
    <rPh sb="104" eb="106">
      <t>コンゴ</t>
    </rPh>
    <rPh sb="107" eb="109">
      <t>コウキョウ</t>
    </rPh>
    <rPh sb="109" eb="111">
      <t>シセツ</t>
    </rPh>
    <rPh sb="112" eb="115">
      <t>ロウキュウカ</t>
    </rPh>
    <rPh sb="115" eb="118">
      <t>チホウサイ</t>
    </rPh>
    <rPh sb="119" eb="121">
      <t>ヨクセイ</t>
    </rPh>
    <rPh sb="122" eb="123">
      <t>スス</t>
    </rPh>
    <rPh sb="125" eb="127">
      <t>タイサク</t>
    </rPh>
    <rPh sb="128" eb="129">
      <t>ヨウ</t>
    </rPh>
    <rPh sb="131" eb="133">
      <t>ジョウキョウ</t>
    </rPh>
    <rPh sb="134" eb="135">
      <t>ツヅ</t>
    </rPh>
    <rPh sb="136" eb="138">
      <t>ミトオ</t>
    </rPh>
    <rPh sb="145" eb="147">
      <t>ショウライ</t>
    </rPh>
    <rPh sb="147" eb="149">
      <t>セダイ</t>
    </rPh>
    <rPh sb="151" eb="153">
      <t>フタン</t>
    </rPh>
    <rPh sb="154" eb="155">
      <t>イチジル</t>
    </rPh>
    <rPh sb="157" eb="159">
      <t>ゾウカ</t>
    </rPh>
    <rPh sb="164" eb="16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</si>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</sst>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4CEC116-3896-4B16-B379-A27A7D24F29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F44F-417C-8FE4-FCDEA2ED67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27643</c:v>
                </c:pt>
                <c:pt idx="1">
                  <c:v>36537</c:v>
                </c:pt>
                <c:pt idx="2">
                  <c:v>36677</c:v>
                </c:pt>
                <c:pt idx="3">
                  <c:v>42907</c:v>
                </c:pt>
                <c:pt idx="4">
                  <c:v>36935</c:v>
                </c:pt>
              </c:numCache>
            </c:numRef>
          </c:val>
          <c:smooth val="0"/>
          <c:extLst>
            <c:ext xmlns:c16="http://schemas.microsoft.com/office/drawing/2014/chart" uri="{C3380CC4-5D6E-409C-BE32-E72D297353CC}">
              <c16:uniqueId val="{00000001-F44F-417C-8FE4-FCDEA2ED67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5.68</c:v>
                </c:pt>
                <c:pt idx="1">
                  <c:v>5.07</c:v>
                </c:pt>
                <c:pt idx="2">
                  <c:v>6.28</c:v>
                </c:pt>
                <c:pt idx="3">
                  <c:v>6.42</c:v>
                </c:pt>
                <c:pt idx="4">
                  <c:v>6.99</c:v>
                </c:pt>
              </c:numCache>
            </c:numRef>
          </c:val>
          <c:extLst>
            <c:ext xmlns:c16="http://schemas.microsoft.com/office/drawing/2014/chart" uri="{C3380CC4-5D6E-409C-BE32-E72D297353CC}">
              <c16:uniqueId val="{00000000-957D-41BC-892A-6BA9825996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13.44</c:v>
                </c:pt>
                <c:pt idx="1">
                  <c:v>16.149999999999999</c:v>
                </c:pt>
                <c:pt idx="2">
                  <c:v>14.43</c:v>
                </c:pt>
                <c:pt idx="3">
                  <c:v>16.63</c:v>
                </c:pt>
                <c:pt idx="4">
                  <c:v>19.79</c:v>
                </c:pt>
              </c:numCache>
            </c:numRef>
          </c:val>
          <c:extLst>
            <c:ext xmlns:c16="http://schemas.microsoft.com/office/drawing/2014/chart" uri="{C3380CC4-5D6E-409C-BE32-E72D297353CC}">
              <c16:uniqueId val="{00000001-957D-41BC-892A-6BA9825996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-1.49</c:v>
                </c:pt>
                <c:pt idx="1">
                  <c:v>-0.56999999999999995</c:v>
                </c:pt>
                <c:pt idx="2">
                  <c:v>-2.33</c:v>
                </c:pt>
                <c:pt idx="3">
                  <c:v>0.46</c:v>
                </c:pt>
                <c:pt idx="4">
                  <c:v>0.5</c:v>
                </c:pt>
              </c:numCache>
            </c:numRef>
          </c:val>
          <c:smooth val="0"/>
          <c:extLst>
            <c:ext xmlns:c16="http://schemas.microsoft.com/office/drawing/2014/chart" uri="{C3380CC4-5D6E-409C-BE32-E72D297353CC}">
              <c16:uniqueId val="{00000002-957D-41BC-892A-6BA9825996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0.11</c:v>
                </c:pt>
                <c:pt idx="2">
                  <c:v>#N/A</c:v>
                </c:pt>
                <c:pt idx="3">
                  <c:v>0.12</c:v>
                </c:pt>
                <c:pt idx="4">
                  <c:v>#N/A</c:v>
                </c:pt>
                <c:pt idx="5">
                  <c:v>0.18</c:v>
                </c:pt>
                <c:pt idx="6">
                  <c:v>#N/A</c:v>
                </c:pt>
                <c:pt idx="7">
                  <c:v>0.19</c:v>
                </c:pt>
                <c:pt idx="8">
                  <c:v>#N/A</c:v>
                </c:pt>
                <c:pt idx="9">
                  <c:v>0.2</c:v>
                </c:pt>
              </c:numCache>
            </c:numRef>
          </c:val>
          <c:extLst>
            <c:ext xmlns:c16="http://schemas.microsoft.com/office/drawing/2014/chart" uri="{C3380CC4-5D6E-409C-BE32-E72D297353CC}">
              <c16:uniqueId val="{00000000-2740-4EA3-B661-E576ABEE74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40-4EA3-B661-E576ABEE747D}"/>
            </c:ext>
          </c:extLst>
        </c:ser>
        <c:ser>
          <c:idx val="2"/>
          <c:order val="2"/>
          <c:tx>
            <c:strRef>
              <c:f>データシート!$A$29</c:f>
              <c:strCache>
                <c:ptCount val="1"/>
                <c:pt idx="0">
                  <c:v>公設総合地方卸売市場事業特別会計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0.15</c:v>
                </c:pt>
                <c:pt idx="4">
                  <c:v>#N/A</c:v>
                </c:pt>
                <c:pt idx="5">
                  <c:v>0.17</c:v>
                </c:pt>
                <c:pt idx="6">
                  <c:v>#N/A</c:v>
                </c:pt>
                <c:pt idx="7">
                  <c:v>0.13</c:v>
                </c:pt>
                <c:pt idx="8">
                  <c:v>#N/A</c:v>
                </c:pt>
                <c:pt idx="9">
                  <c:v>0.12</c:v>
                </c:pt>
              </c:numCache>
            </c:numRef>
          </c:val>
          <c:extLst>
            <c:ext xmlns:c16="http://schemas.microsoft.com/office/drawing/2014/chart" uri="{C3380CC4-5D6E-409C-BE32-E72D297353CC}">
              <c16:uniqueId val="{00000002-2740-4EA3-B661-E576ABEE747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c:v>
                </c:pt>
                <c:pt idx="2">
                  <c:v>#N/A</c:v>
                </c:pt>
                <c:pt idx="3">
                  <c:v>0.06</c:v>
                </c:pt>
                <c:pt idx="4">
                  <c:v>#N/A</c:v>
                </c:pt>
                <c:pt idx="5">
                  <c:v>0.26</c:v>
                </c:pt>
                <c:pt idx="6">
                  <c:v>#N/A</c:v>
                </c:pt>
                <c:pt idx="7">
                  <c:v>0.47</c:v>
                </c:pt>
                <c:pt idx="8">
                  <c:v>#N/A</c:v>
                </c:pt>
                <c:pt idx="9">
                  <c:v>0.14000000000000001</c:v>
                </c:pt>
              </c:numCache>
            </c:numRef>
          </c:val>
          <c:extLst>
            <c:ext xmlns:c16="http://schemas.microsoft.com/office/drawing/2014/chart" uri="{C3380CC4-5D6E-409C-BE32-E72D297353CC}">
              <c16:uniqueId val="{00000003-2740-4EA3-B661-E576ABEE747D}"/>
            </c:ext>
          </c:extLst>
        </c:ser>
        <c:ser>
          <c:idx val="4"/>
          <c:order val="4"/>
          <c:tx>
            <c:strRef>
              <c:f>データシート!$A$31</c:f>
              <c:strCache>
                <c:ptCount val="1"/>
                <c:pt idx="0">
                  <c:v>柏都市計画事業北柏駅北口土地区画整理事業特別会計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0.16</c:v>
                </c:pt>
                <c:pt idx="4">
                  <c:v>#N/A</c:v>
                </c:pt>
                <c:pt idx="5">
                  <c:v>0.09</c:v>
                </c:pt>
                <c:pt idx="6">
                  <c:v>#N/A</c:v>
                </c:pt>
                <c:pt idx="7">
                  <c:v>0.15</c:v>
                </c:pt>
                <c:pt idx="8">
                  <c:v>#N/A</c:v>
                </c:pt>
                <c:pt idx="9">
                  <c:v>0.2</c:v>
                </c:pt>
              </c:numCache>
            </c:numRef>
          </c:val>
          <c:extLst>
            <c:ext xmlns:c16="http://schemas.microsoft.com/office/drawing/2014/chart" uri="{C3380CC4-5D6E-409C-BE32-E72D297353CC}">
              <c16:uniqueId val="{00000004-2740-4EA3-B661-E576ABEE747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0.54</c:v>
                </c:pt>
                <c:pt idx="2">
                  <c:v>#N/A</c:v>
                </c:pt>
                <c:pt idx="3">
                  <c:v>0.92</c:v>
                </c:pt>
                <c:pt idx="4">
                  <c:v>#N/A</c:v>
                </c:pt>
                <c:pt idx="5">
                  <c:v>1.33</c:v>
                </c:pt>
                <c:pt idx="6">
                  <c:v>#N/A</c:v>
                </c:pt>
                <c:pt idx="7">
                  <c:v>0.64</c:v>
                </c:pt>
                <c:pt idx="8">
                  <c:v>#N/A</c:v>
                </c:pt>
                <c:pt idx="9">
                  <c:v>0.72</c:v>
                </c:pt>
              </c:numCache>
            </c:numRef>
          </c:val>
          <c:extLst>
            <c:ext xmlns:c16="http://schemas.microsoft.com/office/drawing/2014/chart" uri="{C3380CC4-5D6E-409C-BE32-E72D297353CC}">
              <c16:uniqueId val="{00000005-2740-4EA3-B661-E576ABEE747D}"/>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2.95</c:v>
                </c:pt>
                <c:pt idx="2">
                  <c:v>#N/A</c:v>
                </c:pt>
                <c:pt idx="3">
                  <c:v>2.94</c:v>
                </c:pt>
                <c:pt idx="4">
                  <c:v>#N/A</c:v>
                </c:pt>
                <c:pt idx="5">
                  <c:v>2.82</c:v>
                </c:pt>
                <c:pt idx="6">
                  <c:v>#N/A</c:v>
                </c:pt>
                <c:pt idx="7">
                  <c:v>2.67</c:v>
                </c:pt>
                <c:pt idx="8">
                  <c:v>#N/A</c:v>
                </c:pt>
                <c:pt idx="9">
                  <c:v>2.63</c:v>
                </c:pt>
              </c:numCache>
            </c:numRef>
          </c:val>
          <c:extLst>
            <c:ext xmlns:c16="http://schemas.microsoft.com/office/drawing/2014/chart" uri="{C3380CC4-5D6E-409C-BE32-E72D297353CC}">
              <c16:uniqueId val="{00000006-2740-4EA3-B661-E576ABEE747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5.65</c:v>
                </c:pt>
                <c:pt idx="2">
                  <c:v>#N/A</c:v>
                </c:pt>
                <c:pt idx="3">
                  <c:v>6.97</c:v>
                </c:pt>
                <c:pt idx="4">
                  <c:v>#N/A</c:v>
                </c:pt>
                <c:pt idx="5">
                  <c:v>6.2</c:v>
                </c:pt>
                <c:pt idx="6">
                  <c:v>#N/A</c:v>
                </c:pt>
                <c:pt idx="7">
                  <c:v>5.97</c:v>
                </c:pt>
                <c:pt idx="8">
                  <c:v>#N/A</c:v>
                </c:pt>
                <c:pt idx="9">
                  <c:v>5.91</c:v>
                </c:pt>
              </c:numCache>
            </c:numRef>
          </c:val>
          <c:extLst>
            <c:ext xmlns:c16="http://schemas.microsoft.com/office/drawing/2014/chart" uri="{C3380CC4-5D6E-409C-BE32-E72D297353CC}">
              <c16:uniqueId val="{00000007-2740-4EA3-B661-E576ABEE74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5.49</c:v>
                </c:pt>
                <c:pt idx="2">
                  <c:v>#N/A</c:v>
                </c:pt>
                <c:pt idx="3">
                  <c:v>4.8499999999999996</c:v>
                </c:pt>
                <c:pt idx="4">
                  <c:v>#N/A</c:v>
                </c:pt>
                <c:pt idx="5">
                  <c:v>6.07</c:v>
                </c:pt>
                <c:pt idx="6">
                  <c:v>#N/A</c:v>
                </c:pt>
                <c:pt idx="7">
                  <c:v>6.13</c:v>
                </c:pt>
                <c:pt idx="8">
                  <c:v>#N/A</c:v>
                </c:pt>
                <c:pt idx="9">
                  <c:v>6.64</c:v>
                </c:pt>
              </c:numCache>
            </c:numRef>
          </c:val>
          <c:extLst>
            <c:ext xmlns:c16="http://schemas.microsoft.com/office/drawing/2014/chart" uri="{C3380CC4-5D6E-409C-BE32-E72D297353CC}">
              <c16:uniqueId val="{00000008-2740-4EA3-B661-E576ABEE74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11.3</c:v>
                </c:pt>
                <c:pt idx="2">
                  <c:v>#N/A</c:v>
                </c:pt>
                <c:pt idx="3">
                  <c:v>12.74</c:v>
                </c:pt>
                <c:pt idx="4">
                  <c:v>#N/A</c:v>
                </c:pt>
                <c:pt idx="5">
                  <c:v>13.31</c:v>
                </c:pt>
                <c:pt idx="6">
                  <c:v>#N/A</c:v>
                </c:pt>
                <c:pt idx="7">
                  <c:v>10.39</c:v>
                </c:pt>
                <c:pt idx="8">
                  <c:v>#N/A</c:v>
                </c:pt>
                <c:pt idx="9">
                  <c:v>11.1</c:v>
                </c:pt>
              </c:numCache>
            </c:numRef>
          </c:val>
          <c:extLst>
            <c:ext xmlns:c16="http://schemas.microsoft.com/office/drawing/2014/chart" uri="{C3380CC4-5D6E-409C-BE32-E72D297353CC}">
              <c16:uniqueId val="{00000009-2740-4EA3-B661-E576ABEE74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11133</c:v>
                </c:pt>
                <c:pt idx="5">
                  <c:v>11049</c:v>
                </c:pt>
                <c:pt idx="8">
                  <c:v>10883</c:v>
                </c:pt>
                <c:pt idx="11">
                  <c:v>10182</c:v>
                </c:pt>
                <c:pt idx="14">
                  <c:v>10627</c:v>
                </c:pt>
              </c:numCache>
            </c:numRef>
          </c:val>
          <c:extLst>
            <c:ext xmlns:c16="http://schemas.microsoft.com/office/drawing/2014/chart" uri="{C3380CC4-5D6E-409C-BE32-E72D297353CC}">
              <c16:uniqueId val="{00000000-185C-4C87-BDBC-2AB0B37AF8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5C-4C87-BDBC-2AB0B37AF8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1522</c:v>
                </c:pt>
                <c:pt idx="3">
                  <c:v>1024</c:v>
                </c:pt>
                <c:pt idx="6">
                  <c:v>2432</c:v>
                </c:pt>
                <c:pt idx="9">
                  <c:v>1385</c:v>
                </c:pt>
                <c:pt idx="12">
                  <c:v>977</c:v>
                </c:pt>
              </c:numCache>
            </c:numRef>
          </c:val>
          <c:extLst>
            <c:ext xmlns:c16="http://schemas.microsoft.com/office/drawing/2014/chart" uri="{C3380CC4-5D6E-409C-BE32-E72D297353CC}">
              <c16:uniqueId val="{00000002-185C-4C87-BDBC-2AB0B37AF8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91</c:v>
                </c:pt>
                <c:pt idx="3">
                  <c:v>79</c:v>
                </c:pt>
                <c:pt idx="6">
                  <c:v>90</c:v>
                </c:pt>
                <c:pt idx="9">
                  <c:v>94</c:v>
                </c:pt>
                <c:pt idx="12">
                  <c:v>105</c:v>
                </c:pt>
              </c:numCache>
            </c:numRef>
          </c:val>
          <c:extLst>
            <c:ext xmlns:c16="http://schemas.microsoft.com/office/drawing/2014/chart" uri="{C3380CC4-5D6E-409C-BE32-E72D297353CC}">
              <c16:uniqueId val="{00000003-185C-4C87-BDBC-2AB0B37AF8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1005</c:v>
                </c:pt>
                <c:pt idx="3">
                  <c:v>813</c:v>
                </c:pt>
                <c:pt idx="6">
                  <c:v>1029</c:v>
                </c:pt>
                <c:pt idx="9">
                  <c:v>927</c:v>
                </c:pt>
                <c:pt idx="12">
                  <c:v>894</c:v>
                </c:pt>
              </c:numCache>
            </c:numRef>
          </c:val>
          <c:extLst>
            <c:ext xmlns:c16="http://schemas.microsoft.com/office/drawing/2014/chart" uri="{C3380CC4-5D6E-409C-BE32-E72D297353CC}">
              <c16:uniqueId val="{00000004-185C-4C87-BDBC-2AB0B37AF8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5C-4C87-BDBC-2AB0B37AF8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5C-4C87-BDBC-2AB0B37AF8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10594</c:v>
                </c:pt>
                <c:pt idx="3">
                  <c:v>10001</c:v>
                </c:pt>
                <c:pt idx="6">
                  <c:v>9942</c:v>
                </c:pt>
                <c:pt idx="9">
                  <c:v>9414</c:v>
                </c:pt>
                <c:pt idx="12">
                  <c:v>9098</c:v>
                </c:pt>
              </c:numCache>
            </c:numRef>
          </c:val>
          <c:extLst>
            <c:ext xmlns:c16="http://schemas.microsoft.com/office/drawing/2014/chart" uri="{C3380CC4-5D6E-409C-BE32-E72D297353CC}">
              <c16:uniqueId val="{00000007-185C-4C87-BDBC-2AB0B37AF8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2079</c:v>
                </c:pt>
                <c:pt idx="2">
                  <c:v>#N/A</c:v>
                </c:pt>
                <c:pt idx="3">
                  <c:v>#N/A</c:v>
                </c:pt>
                <c:pt idx="4">
                  <c:v>868</c:v>
                </c:pt>
                <c:pt idx="5">
                  <c:v>#N/A</c:v>
                </c:pt>
                <c:pt idx="6">
                  <c:v>#N/A</c:v>
                </c:pt>
                <c:pt idx="7">
                  <c:v>2610</c:v>
                </c:pt>
                <c:pt idx="8">
                  <c:v>#N/A</c:v>
                </c:pt>
                <c:pt idx="9">
                  <c:v>#N/A</c:v>
                </c:pt>
                <c:pt idx="10">
                  <c:v>1638</c:v>
                </c:pt>
                <c:pt idx="11">
                  <c:v>#N/A</c:v>
                </c:pt>
                <c:pt idx="12">
                  <c:v>#N/A</c:v>
                </c:pt>
                <c:pt idx="13">
                  <c:v>447</c:v>
                </c:pt>
                <c:pt idx="14">
                  <c:v>#N/A</c:v>
                </c:pt>
              </c:numCache>
            </c:numRef>
          </c:val>
          <c:smooth val="0"/>
          <c:extLst>
            <c:ext xmlns:c16="http://schemas.microsoft.com/office/drawing/2014/chart" uri="{C3380CC4-5D6E-409C-BE32-E72D297353CC}">
              <c16:uniqueId val="{00000008-185C-4C87-BDBC-2AB0B37AF8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93691</c:v>
                </c:pt>
                <c:pt idx="5">
                  <c:v>91842</c:v>
                </c:pt>
                <c:pt idx="8">
                  <c:v>90524</c:v>
                </c:pt>
                <c:pt idx="11">
                  <c:v>90861</c:v>
                </c:pt>
                <c:pt idx="14">
                  <c:v>88154</c:v>
                </c:pt>
              </c:numCache>
            </c:numRef>
          </c:val>
          <c:extLst>
            <c:ext xmlns:c16="http://schemas.microsoft.com/office/drawing/2014/chart" uri="{C3380CC4-5D6E-409C-BE32-E72D297353CC}">
              <c16:uniqueId val="{00000000-F222-4C64-90EC-DF1ACEE5BF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20609</c:v>
                </c:pt>
                <c:pt idx="5">
                  <c:v>19263</c:v>
                </c:pt>
                <c:pt idx="8">
                  <c:v>18546</c:v>
                </c:pt>
                <c:pt idx="11">
                  <c:v>13120</c:v>
                </c:pt>
                <c:pt idx="14">
                  <c:v>13624</c:v>
                </c:pt>
              </c:numCache>
            </c:numRef>
          </c:val>
          <c:extLst>
            <c:ext xmlns:c16="http://schemas.microsoft.com/office/drawing/2014/chart" uri="{C3380CC4-5D6E-409C-BE32-E72D297353CC}">
              <c16:uniqueId val="{00000001-F222-4C64-90EC-DF1ACEE5BF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39202</c:v>
                </c:pt>
                <c:pt idx="5">
                  <c:v>41585</c:v>
                </c:pt>
                <c:pt idx="8">
                  <c:v>40525</c:v>
                </c:pt>
                <c:pt idx="11">
                  <c:v>47270</c:v>
                </c:pt>
                <c:pt idx="14">
                  <c:v>50352</c:v>
                </c:pt>
              </c:numCache>
            </c:numRef>
          </c:val>
          <c:extLst>
            <c:ext xmlns:c16="http://schemas.microsoft.com/office/drawing/2014/chart" uri="{C3380CC4-5D6E-409C-BE32-E72D297353CC}">
              <c16:uniqueId val="{00000002-F222-4C64-90EC-DF1ACEE5BF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22-4C64-90EC-DF1ACEE5BF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22-4C64-90EC-DF1ACEE5BF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816</c:v>
                </c:pt>
                <c:pt idx="3">
                  <c:v>793</c:v>
                </c:pt>
                <c:pt idx="6">
                  <c:v>830</c:v>
                </c:pt>
                <c:pt idx="9">
                  <c:v>833</c:v>
                </c:pt>
                <c:pt idx="12">
                  <c:v>812</c:v>
                </c:pt>
              </c:numCache>
            </c:numRef>
          </c:val>
          <c:extLst>
            <c:ext xmlns:c16="http://schemas.microsoft.com/office/drawing/2014/chart" uri="{C3380CC4-5D6E-409C-BE32-E72D297353CC}">
              <c16:uniqueId val="{00000005-F222-4C64-90EC-DF1ACEE5BF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16100</c:v>
                </c:pt>
                <c:pt idx="3">
                  <c:v>16079</c:v>
                </c:pt>
                <c:pt idx="6">
                  <c:v>15631</c:v>
                </c:pt>
                <c:pt idx="9">
                  <c:v>15624</c:v>
                </c:pt>
                <c:pt idx="12">
                  <c:v>15382</c:v>
                </c:pt>
              </c:numCache>
            </c:numRef>
          </c:val>
          <c:extLst>
            <c:ext xmlns:c16="http://schemas.microsoft.com/office/drawing/2014/chart" uri="{C3380CC4-5D6E-409C-BE32-E72D297353CC}">
              <c16:uniqueId val="{00000006-F222-4C64-90EC-DF1ACEE5BF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782</c:v>
                </c:pt>
                <c:pt idx="3">
                  <c:v>756</c:v>
                </c:pt>
                <c:pt idx="6">
                  <c:v>765</c:v>
                </c:pt>
                <c:pt idx="9">
                  <c:v>1224</c:v>
                </c:pt>
                <c:pt idx="12">
                  <c:v>1589</c:v>
                </c:pt>
              </c:numCache>
            </c:numRef>
          </c:val>
          <c:extLst>
            <c:ext xmlns:c16="http://schemas.microsoft.com/office/drawing/2014/chart" uri="{C3380CC4-5D6E-409C-BE32-E72D297353CC}">
              <c16:uniqueId val="{00000007-F222-4C64-90EC-DF1ACEE5BF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9039</c:v>
                </c:pt>
                <c:pt idx="3">
                  <c:v>8310</c:v>
                </c:pt>
                <c:pt idx="6">
                  <c:v>8132</c:v>
                </c:pt>
                <c:pt idx="9">
                  <c:v>7221</c:v>
                </c:pt>
                <c:pt idx="12">
                  <c:v>6753</c:v>
                </c:pt>
              </c:numCache>
            </c:numRef>
          </c:val>
          <c:extLst>
            <c:ext xmlns:c16="http://schemas.microsoft.com/office/drawing/2014/chart" uri="{C3380CC4-5D6E-409C-BE32-E72D297353CC}">
              <c16:uniqueId val="{00000008-F222-4C64-90EC-DF1ACEE5BF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16512</c:v>
                </c:pt>
                <c:pt idx="3">
                  <c:v>13033</c:v>
                </c:pt>
                <c:pt idx="6">
                  <c:v>11902</c:v>
                </c:pt>
                <c:pt idx="9">
                  <c:v>7473</c:v>
                </c:pt>
                <c:pt idx="12">
                  <c:v>6777</c:v>
                </c:pt>
              </c:numCache>
            </c:numRef>
          </c:val>
          <c:extLst>
            <c:ext xmlns:c16="http://schemas.microsoft.com/office/drawing/2014/chart" uri="{C3380CC4-5D6E-409C-BE32-E72D297353CC}">
              <c16:uniqueId val="{00000009-F222-4C64-90EC-DF1ACEE5BF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88561</c:v>
                </c:pt>
                <c:pt idx="3">
                  <c:v>89275</c:v>
                </c:pt>
                <c:pt idx="6">
                  <c:v>87840</c:v>
                </c:pt>
                <c:pt idx="9">
                  <c:v>86229</c:v>
                </c:pt>
                <c:pt idx="12">
                  <c:v>84752</c:v>
                </c:pt>
              </c:numCache>
            </c:numRef>
          </c:val>
          <c:extLst>
            <c:ext xmlns:c16="http://schemas.microsoft.com/office/drawing/2014/chart" uri="{C3380CC4-5D6E-409C-BE32-E72D297353CC}">
              <c16:uniqueId val="{0000000A-F222-4C64-90EC-DF1ACEE5BF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22-4C64-90EC-DF1ACEE5BF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11726</c:v>
                </c:pt>
                <c:pt idx="1">
                  <c:v>14230</c:v>
                </c:pt>
                <c:pt idx="2">
                  <c:v>16734</c:v>
                </c:pt>
              </c:numCache>
            </c:numRef>
          </c:val>
          <c:extLst>
            <c:ext xmlns:c16="http://schemas.microsoft.com/office/drawing/2014/chart" uri="{C3380CC4-5D6E-409C-BE32-E72D297353CC}">
              <c16:uniqueId val="{00000000-8D5D-4A29-A6F6-201FC11EF3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D5D-4A29-A6F6-201FC11EF3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22860</c:v>
                </c:pt>
                <c:pt idx="1">
                  <c:v>23158</c:v>
                </c:pt>
                <c:pt idx="2">
                  <c:v>23563</c:v>
                </c:pt>
              </c:numCache>
            </c:numRef>
          </c:val>
          <c:extLst>
            <c:ext xmlns:c16="http://schemas.microsoft.com/office/drawing/2014/chart" uri="{C3380CC4-5D6E-409C-BE32-E72D297353CC}">
              <c16:uniqueId val="{00000002-8D5D-4A29-A6F6-201FC11EF3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{C765392F-0DF1-4636-8185-E0B846DA743C}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D7F-4C79-9888-23534988BD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{F450EDA6-0142-4998-A583-BCDF61E83EC3}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7F-4C79-9888-23534988BD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{8B3794D6-904F-452A-A4BE-B9A687E5E674}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7F-4C79-9888-23534988BD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{28CC819A-59A4-4DF6-BEAE-DDCF7546711A}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7F-4C79-9888-23534988BD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{F18B0307-322A-40C5-94E5-12EEA7C94796}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7F-4C79-9888-23534988BD1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{488B3F55-CC30-47CD-B13B-1B5090216A3E}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D7F-4C79-9888-23534988BD1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{212EFDAC-0BB6-4E3F-8040-883C8549456D}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D7F-4C79-9888-23534988BD1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{888001B8-F932-4DFB-8055-29294FDAD7C5}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D7F-4C79-9888-23534988BD1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{B51AE749-E278-419D-8F25-5B9C00655435}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D7F-4C79-9888-23534988BD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61.7</c:v>
                </c:pt>
                <c:pt idx="16">
                  <c:v>62.2</c:v>
                </c:pt>
                <c:pt idx="24">
                  <c:v>61.4</c:v>
                </c:pt>
                <c:pt idx="32">
                  <c:v>63.1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D7F-4C79-9888-23534988BD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{57105734-D20D-450B-B02C-D26306D078D2}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D7F-4C79-9888-23534988BD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{5CF8C095-5A54-4A27-B81E-16F685602E65}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7F-4C79-9888-23534988BD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{43A18F68-85AE-4103-9DE2-18DC5CE0D529}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7F-4C79-9888-23534988BD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{32F904E4-53B7-44F7-ADBD-9314DDB6A9E2}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7F-4C79-9888-23534988BD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{1347EB46-C418-45A7-AB2F-32D8E7FD4DB0}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7F-4C79-9888-23534988BD1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{90EC7D1A-3F29-4583-A961-30EC7632A404}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D7F-4C79-9888-23534988BD1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{F47E19F7-AE35-4544-A072-5AF51E95BDDC}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D7F-4C79-9888-23534988BD1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{79CA6335-E849-4FF5-9384-472534168156}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D7F-4C79-9888-23534988BD1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{C7A8DA8C-0CBC-4493-98C3-9E51530A06E0}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D7F-4C79-9888-23534988BD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6D7F-4C79-9888-23534988BD19}"/>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{8BD9DDB5-E514-4363-9836-B929CFF8EF3D}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62C-4A43-9212-952C3C4087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{2965991B-C323-44D9-87AF-445679661C65}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2C-4A43-9212-952C3C4087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{F80A316D-DEC9-4355-A653-AE42AAEED669}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2C-4A43-9212-952C3C4087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{413B0F90-0CB4-47D2-ADCB-FAD887517857}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2C-4A43-9212-952C3C4087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{39B7C782-F3B5-42C8-A63C-9772641C74A9}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2C-4A43-9212-952C3C4087E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{BD83B244-F576-4C61-BCF0-59DFCAA4F5F5}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62C-4A43-9212-952C3C4087E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{3AA0F050-2B47-410D-BD79-D1AB6666DB04}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62C-4A43-9212-952C3C4087E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{473949B3-472E-4477-8E69-2DE9811D7C17}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62C-4A43-9212-952C3C4087E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{272CAAF1-1895-4E9D-9D52-6AC7FE080DCB}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62C-4A43-9212-952C3C4087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2.2000000000000002</c:v>
                </c:pt>
                <c:pt idx="16">
                  <c:v>2.5</c:v>
                </c:pt>
                <c:pt idx="24">
                  <c:v>2.2999999999999998</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62C-4A43-9212-952C3C4087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{4DB1D10E-E921-49BD-A765-09BA24B9957B}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62C-4A43-9212-952C3C4087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{F38F92FA-4231-4572-98FA-1CA35AD59D1E}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2C-4A43-9212-952C3C4087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{A3D74C9B-B385-4E1B-B6A8-97425FA3B241}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2C-4A43-9212-952C3C4087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{B016174F-BC82-4AB4-AB85-F4C077D10487}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2C-4A43-9212-952C3C4087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{C658F53A-8EA0-4428-B00F-B50D5BDD9EBA}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2C-4A43-9212-952C3C4087E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{7BA29B67-332A-412B-A149-CB967650DDE6}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62C-4A43-9212-952C3C4087E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{667FFD0F-8C1C-4015-B93D-189D93D9D053}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62C-4A43-9212-952C3C4087E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{52A6D32B-0BEA-43CC-9E48-93EE22580671}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62C-4A43-9212-952C3C4087E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{002C54ED-BF34-4057-A1BA-C28D5869FEF9}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62C-4A43-9212-952C3C4087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262C-4A43-9212-952C3C4087E6}"/>
            </c:ext>
          </c:extLst>
        </c:ser>
        <c:dLbls>
          <c:showLegendKey val="0"/>
          <c:showVal val="1"/>
          <c:showCatName val="0"/>
          <c:showSerName val="0"/>
          <c:showPercent val="0"/>
          <c:showBubbleSize val="0"/>
        </c:dLbls>
        <c:axId val="84219776"/>
        <c:axId val="84234240"/>
      </c:scatterChart>
      <c:valAx>
        <c:axId val="84219776"/>
        <c:scaling>
          <c:orientation val="maxMin"/>
          <c:max val="6"/>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433,733
422,765
114.74
164,471,229
155,887,030
5,913,504
84,554,432
84,751,883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単年の指数は，基準財政収入額において市民税や固定資産税等の市税が増加したことにより，基準財政需要額の伸びを上回り，０．０１ポイント増加した一方で，令和３年度単年に０．０４ポイント減少した影響を受け，指数は前年度から低下した。</a:t>
          </a:r>
          <a:endParaRPr lang="ja-JP" altLang="ja-JP" sz="1400">
            <a:effectLst/>
          </a:endParaRPr>
        </a:p>
        <a:p>
          <a:r>
            <a:rPr kumimoji="1" lang="ja-JP" altLang="ja-JP" sz="1100">
              <a:solidFill>
                <a:schemeClr val="dk1"/>
              </a:solidFill>
              <a:effectLst/>
              <a:latin typeface="+mn-lt"/>
              <a:ea typeface="+mn-ea"/>
              <a:cs typeface="+mn-cs"/>
            </a:rPr>
            <a:t>　指数は類似団体平均を上回っているが，近年はほぼ横ばいになっているため，歳入の確保及び歳出の適正化の取組を進め，財政基盤の強化を図る。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75293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160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58057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40822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歳出は，</a:t>
          </a:r>
          <a:r>
            <a:rPr kumimoji="1" lang="ja-JP" altLang="ja-JP" sz="1000">
              <a:solidFill>
                <a:schemeClr val="dk1"/>
              </a:solidFill>
              <a:effectLst/>
              <a:latin typeface="+mn-lt"/>
              <a:ea typeface="+mn-ea"/>
              <a:cs typeface="+mn-cs"/>
            </a:rPr>
            <a:t>社会保障関係経費の伸びや物価高騰による光熱水費の増加などにより，扶助費や物件費等の経常経費が増加したものの，歳入は，市税収入が増加した一方で，交付税の減少や臨時財政対策債の発行抑制により，歳出の増加が歳入の増加を上回ったことから，対前年度比２．６ポイントの上昇となった。</a:t>
          </a:r>
          <a:endParaRPr lang="ja-JP" altLang="ja-JP" sz="1100">
            <a:effectLst/>
          </a:endParaRPr>
        </a:p>
        <a:p>
          <a:r>
            <a:rPr kumimoji="1" lang="ja-JP" altLang="ja-JP" sz="1000">
              <a:solidFill>
                <a:schemeClr val="dk1"/>
              </a:solidFill>
              <a:effectLst/>
              <a:latin typeface="+mn-lt"/>
              <a:ea typeface="+mn-ea"/>
              <a:cs typeface="+mn-cs"/>
            </a:rPr>
            <a:t>　結果，類似団体よりも低い水準にはあるものの，</a:t>
          </a:r>
          <a:r>
            <a:rPr lang="ja-JP" altLang="ja-JP" sz="1000">
              <a:solidFill>
                <a:schemeClr val="dk1"/>
              </a:solidFill>
              <a:effectLst/>
              <a:latin typeface="+mn-lt"/>
              <a:ea typeface="+mn-ea"/>
              <a:cs typeface="+mn-cs"/>
            </a:rPr>
            <a:t>今後，歳出においては少子高齢化の進展に伴い増加が見込まれる一方で，歳入の根幹である市税については，先行き不透明な社会経済情勢の中にあって大幅な伸びは見込めないことから，引き続き，限られた財源の効果的な活用に努めたい。</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0117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106934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0117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121412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797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64</xdr:row>
      <xdr:rowOff>121412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749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19575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167911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フォローアップセンターの開設など新型コロナウイルスに係る検査・療養支援体制の強化により，物件費が増加したことから，結果として人口１人当たりの決算額は増加した。</a:t>
          </a:r>
          <a:endParaRPr lang="ja-JP" altLang="ja-JP" sz="1400">
            <a:effectLst/>
          </a:endParaRPr>
        </a:p>
        <a:p>
          <a:r>
            <a:rPr kumimoji="1" lang="ja-JP" altLang="ja-JP" sz="1100">
              <a:solidFill>
                <a:schemeClr val="dk1"/>
              </a:solidFill>
              <a:effectLst/>
              <a:latin typeface="+mn-lt"/>
              <a:ea typeface="+mn-ea"/>
              <a:cs typeface="+mn-cs"/>
            </a:rPr>
            <a:t>　近年の増加要因は新型コロナウイルス対策による臨時的なものであるが，人口１人当たりの決算額は，平成３０年度以降逓増の傾向にあり，今後も物件費の増加等が見込まれるため，引き続き経常経費の削減に努めるとともに，職員数や給与水準の適正化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149282</xdr:rowOff>
    </xdr:from>
    <xdr:to>
      <xdr:col>23</xdr:col>
      <xdr:colOff>133350</xdr:colOff>
      <xdr:row>84</xdr:row>
      <xdr:rowOff>17078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08182"/>
          <a:ext cx="838200" cy="2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145287</xdr:rowOff>
    </xdr:from>
    <xdr:to>
      <xdr:col>19</xdr:col>
      <xdr:colOff>133350</xdr:colOff>
      <xdr:row>82</xdr:row>
      <xdr:rowOff>149282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32737"/>
          <a:ext cx="889000" cy="17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163712</xdr:rowOff>
    </xdr:from>
    <xdr:to>
      <xdr:col>15</xdr:col>
      <xdr:colOff>82550</xdr:colOff>
      <xdr:row>81</xdr:row>
      <xdr:rowOff>145287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79712"/>
          <a:ext cx="889000" cy="15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104573</xdr:rowOff>
    </xdr:from>
    <xdr:to>
      <xdr:col>11</xdr:col>
      <xdr:colOff>31750</xdr:colOff>
      <xdr:row>80</xdr:row>
      <xdr:rowOff>163712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20573"/>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137728</xdr:rowOff>
    </xdr:from>
    <xdr:to>
      <xdr:col>23</xdr:col>
      <xdr:colOff>184150</xdr:colOff>
      <xdr:row>84</xdr:row>
      <xdr:rowOff>67878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154255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98482</xdr:rowOff>
    </xdr:from>
    <xdr:to>
      <xdr:col>19</xdr:col>
      <xdr:colOff>184150</xdr:colOff>
      <xdr:row>83</xdr:row>
      <xdr:rowOff>28632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38809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2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94487</xdr:rowOff>
    </xdr:from>
    <xdr:to>
      <xdr:col>15</xdr:col>
      <xdr:colOff>133350</xdr:colOff>
      <xdr:row>82</xdr:row>
      <xdr:rowOff>24637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5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112912</xdr:rowOff>
    </xdr:from>
    <xdr:to>
      <xdr:col>11</xdr:col>
      <xdr:colOff>82550</xdr:colOff>
      <xdr:row>81</xdr:row>
      <xdr:rowOff>43062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53239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9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53773</xdr:rowOff>
    </xdr:from>
    <xdr:to>
      <xdr:col>7</xdr:col>
      <xdr:colOff>31750</xdr:colOff>
      <xdr:row>80</xdr:row>
      <xdr:rowOff>155373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165550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3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現行の給料表は</a:t>
          </a:r>
          <a:r>
            <a:rPr kumimoji="1" lang="ja-JP" altLang="ja-JP" sz="1100" b="0" i="0" baseline="0">
              <a:solidFill>
                <a:schemeClr val="dk1"/>
              </a:solidFill>
              <a:effectLst/>
              <a:latin typeface="+mn-lt"/>
              <a:ea typeface="+mn-ea"/>
              <a:cs typeface="+mn-cs"/>
            </a:rPr>
            <a:t>一部の級において，高位号給における給料月が国の給料表よりも高く</a:t>
          </a:r>
          <a:r>
            <a:rPr kumimoji="1" lang="ja-JP" altLang="ja-JP" sz="1100">
              <a:solidFill>
                <a:schemeClr val="dk1"/>
              </a:solidFill>
              <a:effectLst/>
              <a:latin typeface="+mn-lt"/>
              <a:ea typeface="+mn-ea"/>
              <a:cs typeface="+mn-cs"/>
            </a:rPr>
            <a:t>なっている</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また，高位号給である職員の定年等による退職や低位号給である職員の採用により新陳代謝が進んでいるものの，</a:t>
          </a:r>
          <a:r>
            <a:rPr kumimoji="1" lang="ja-JP" altLang="ja-JP" sz="1100">
              <a:solidFill>
                <a:schemeClr val="dk1"/>
              </a:solidFill>
              <a:effectLst/>
              <a:latin typeface="+mn-lt"/>
              <a:ea typeface="+mn-ea"/>
              <a:cs typeface="+mn-cs"/>
            </a:rPr>
            <a:t>依然として高位号給の職員が多いことから，１００を超過する数値で推移している。</a:t>
          </a:r>
          <a:endParaRPr lang="ja-JP" altLang="ja-JP" sz="1400">
            <a:effectLst/>
          </a:endParaRPr>
        </a:p>
        <a:p>
          <a:r>
            <a:rPr kumimoji="1" lang="ja-JP" altLang="ja-JP" sz="1100">
              <a:solidFill>
                <a:schemeClr val="dk1"/>
              </a:solidFill>
              <a:effectLst/>
              <a:latin typeface="+mn-lt"/>
              <a:ea typeface="+mn-ea"/>
              <a:cs typeface="+mn-cs"/>
            </a:rPr>
            <a:t>　給与改定においては，人事院勧告に準拠した見直しを原則として，給与水準の適正化を図っていく。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155121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2254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155121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1737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86179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393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51707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3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子育て支援や教育に係る施策の拡充や，福祉分野での業務量増加に対応するため，ここ数年，職員総数は増加傾向にある。</a:t>
          </a:r>
          <a:endParaRPr lang="ja-JP" altLang="ja-JP" sz="1100">
            <a:effectLst/>
          </a:endParaRPr>
        </a:p>
        <a:p>
          <a:r>
            <a:rPr kumimoji="1" lang="ja-JP" altLang="ja-JP" sz="1000" baseline="0">
              <a:solidFill>
                <a:schemeClr val="dk1"/>
              </a:solidFill>
              <a:effectLst/>
              <a:latin typeface="+mn-lt"/>
              <a:ea typeface="+mn-ea"/>
              <a:cs typeface="+mn-cs"/>
            </a:rPr>
            <a:t>　一方で，技能労務職の退職者不補充や，業務・組織の見直し・縮小などにも継続して取り組んでおり，市の人口が増加していることもあって，人口</a:t>
          </a:r>
          <a:r>
            <a:rPr kumimoji="1" lang="en-US" altLang="ja-JP" sz="1000" baseline="0">
              <a:solidFill>
                <a:schemeClr val="dk1"/>
              </a:solidFill>
              <a:effectLst/>
              <a:latin typeface="+mn-lt"/>
              <a:ea typeface="+mn-ea"/>
              <a:cs typeface="+mn-cs"/>
            </a:rPr>
            <a:t>1,000</a:t>
          </a:r>
          <a:r>
            <a:rPr kumimoji="1" lang="ja-JP" altLang="ja-JP" sz="1000" baseline="0">
              <a:solidFill>
                <a:schemeClr val="dk1"/>
              </a:solidFill>
              <a:effectLst/>
              <a:latin typeface="+mn-lt"/>
              <a:ea typeface="+mn-ea"/>
              <a:cs typeface="+mn-cs"/>
            </a:rPr>
            <a:t>人当たりの職員数については概ね横ばいとなった。</a:t>
          </a:r>
          <a:endParaRPr lang="ja-JP" altLang="ja-JP" sz="1100">
            <a:effectLst/>
          </a:endParaRPr>
        </a:p>
        <a:p>
          <a:r>
            <a:rPr kumimoji="1" lang="ja-JP" altLang="ja-JP" sz="1000" baseline="0">
              <a:solidFill>
                <a:schemeClr val="dk1"/>
              </a:solidFill>
              <a:effectLst/>
              <a:latin typeface="+mn-lt"/>
              <a:ea typeface="+mn-ea"/>
              <a:cs typeface="+mn-cs"/>
            </a:rPr>
            <a:t>　今後も行政需要の増加が見込まれるところであるが，業務の委託化や，業務プロセスの見直し・改善とＩＣＴの活用等を進めていくことで，人口</a:t>
          </a:r>
          <a:r>
            <a:rPr kumimoji="1" lang="en-US" altLang="ja-JP" sz="1000" baseline="0">
              <a:solidFill>
                <a:schemeClr val="dk1"/>
              </a:solidFill>
              <a:effectLst/>
              <a:latin typeface="+mn-lt"/>
              <a:ea typeface="+mn-ea"/>
              <a:cs typeface="+mn-cs"/>
            </a:rPr>
            <a:t>1,000</a:t>
          </a:r>
          <a:r>
            <a:rPr kumimoji="1" lang="ja-JP" altLang="ja-JP" sz="1000" baseline="0">
              <a:solidFill>
                <a:schemeClr val="dk1"/>
              </a:solidFill>
              <a:effectLst/>
              <a:latin typeface="+mn-lt"/>
              <a:ea typeface="+mn-ea"/>
              <a:cs typeface="+mn-cs"/>
            </a:rPr>
            <a:t>人当たり職員数の増加の抑制に努める。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85725</xdr:rowOff>
    </xdr:from>
    <xdr:to>
      <xdr:col>81</xdr:col>
      <xdr:colOff>44450</xdr:colOff>
      <xdr:row>60</xdr:row>
      <xdr:rowOff>97790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727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101812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727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89746</xdr:rowOff>
    </xdr:from>
    <xdr:to>
      <xdr:col>72</xdr:col>
      <xdr:colOff>203200</xdr:colOff>
      <xdr:row>60</xdr:row>
      <xdr:rowOff>101812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67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89746</xdr:rowOff>
    </xdr:from>
    <xdr:to>
      <xdr:col>68</xdr:col>
      <xdr:colOff>152400</xdr:colOff>
      <xdr:row>60</xdr:row>
      <xdr:rowOff>89746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76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34925</xdr:rowOff>
    </xdr:from>
    <xdr:to>
      <xdr:col>77</xdr:col>
      <xdr:colOff>95250</xdr:colOff>
      <xdr:row>60</xdr:row>
      <xdr:rowOff>136525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51012</xdr:rowOff>
    </xdr:from>
    <xdr:to>
      <xdr:col>73</xdr:col>
      <xdr:colOff>44450</xdr:colOff>
      <xdr:row>60</xdr:row>
      <xdr:rowOff>152612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162789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38946</xdr:rowOff>
    </xdr:from>
    <xdr:to>
      <xdr:col>68</xdr:col>
      <xdr:colOff>203200</xdr:colOff>
      <xdr:row>60</xdr:row>
      <xdr:rowOff>140546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令和４年度は，土地開発公社からの用地買戻しがなかったことや，令和３年度に完済した債務負担支払支出額に対して，令和４年度から新たに発生した債務負担支払の支出額が下回るなど，公債費に準ずる債務負担行為に係る支出額の減少額が，算定上の分母にあたる標準財政規模の減少額を上回ったことにより，</a:t>
          </a:r>
          <a:r>
            <a:rPr kumimoji="1" lang="ja-JP" altLang="ja-JP" sz="1100">
              <a:solidFill>
                <a:schemeClr val="dk1"/>
              </a:solidFill>
              <a:effectLst/>
              <a:latin typeface="+mn-lt"/>
              <a:ea typeface="+mn-ea"/>
              <a:cs typeface="+mn-cs"/>
            </a:rPr>
            <a:t>実質公債費比率は低下した。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類似団体との比較では低い水準にあるが，引き続き，将来負担に配慮した地方債の活用に努めたい。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11188</xdr:rowOff>
    </xdr:from>
    <xdr:to>
      <xdr:col>81</xdr:col>
      <xdr:colOff>44450</xdr:colOff>
      <xdr:row>39</xdr:row>
      <xdr:rowOff>45659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6977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39</xdr:row>
      <xdr:rowOff>68641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3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39</xdr:row>
      <xdr:rowOff>68641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207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114602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207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mn-lt"/>
              <a:ea typeface="+mn-ea"/>
              <a:cs typeface="+mn-cs"/>
            </a:rPr>
            <a:t>　地方債の新規発行額を当該年度の元金償還額以内に抑制してきたことにより，地方債残高が減少しているなか，令和４年度においては，財政調整基金をはじめとしたほぼ全ての基金残高が増加したことにより</a:t>
          </a:r>
          <a:r>
            <a:rPr lang="ja-JP" altLang="ja-JP" sz="1050">
              <a:solidFill>
                <a:schemeClr val="dk1"/>
              </a:solidFill>
              <a:effectLst/>
              <a:latin typeface="+mn-lt"/>
              <a:ea typeface="+mn-ea"/>
              <a:cs typeface="+mn-cs"/>
            </a:rPr>
            <a:t>，充当可能財源が前年度よりも増額したことから</a:t>
          </a:r>
          <a:r>
            <a:rPr kumimoji="1" lang="ja-JP" altLang="ja-JP" sz="1050" baseline="0">
              <a:solidFill>
                <a:schemeClr val="dk1"/>
              </a:solidFill>
              <a:effectLst/>
              <a:latin typeface="+mn-lt"/>
              <a:ea typeface="+mn-ea"/>
              <a:cs typeface="+mn-cs"/>
            </a:rPr>
            <a:t>，将来負担比率は負数を維持した。</a:t>
          </a:r>
          <a:endParaRPr lang="ja-JP" altLang="ja-JP" sz="1200">
            <a:effectLst/>
          </a:endParaRPr>
        </a:p>
        <a:p>
          <a:r>
            <a:rPr kumimoji="1" lang="ja-JP" altLang="ja-JP" sz="1050" baseline="0">
              <a:solidFill>
                <a:schemeClr val="dk1"/>
              </a:solidFill>
              <a:effectLst/>
              <a:latin typeface="+mn-lt"/>
              <a:ea typeface="+mn-ea"/>
              <a:cs typeface="+mn-cs"/>
            </a:rPr>
            <a:t>　今後，</a:t>
          </a:r>
          <a:r>
            <a:rPr lang="ja-JP" altLang="ja-JP" sz="1050">
              <a:solidFill>
                <a:schemeClr val="dk1"/>
              </a:solidFill>
              <a:effectLst/>
              <a:latin typeface="+mn-lt"/>
              <a:ea typeface="+mn-ea"/>
              <a:cs typeface="+mn-cs"/>
            </a:rPr>
            <a:t>公共施設の老朽化対策等に要する経費の増大，社会要請や市民ニーズに応じた事業の実施など，新たな将来負担を伴う財政需要も発生することが見込まれるが，健全財政の維持に努めたい。</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433,733
422,765
114.74
164,471,229
155,887,030
5,913,504
84,554,432
84,751,883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定数の適正化や人事院勧告に準じた給与水準の見直し等により，人件費にかかる経常収支比率は減少傾向にあったが，令和４年度は退職者の増に伴い退職手当が増加するとともに，職員数が増えたことで，比率は１．１ポイント増加し，類似団体平均と比較して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引き続き，定員管理及び給与水準の適正化に取り組み，人件費の抑制に努める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37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37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市民サービスの向上と行政コストの縮減を図るため，業務の民間委託化・指定管理者制度の導入を進めてきたことから，類似団体平均を大きく上回っている。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今後も，事務事業コストの縮減等により物件費の抑制に努める。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20</xdr:row>
      <xdr:rowOff>34472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32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19</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32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97064</xdr:rowOff>
    </xdr:from>
    <xdr:to>
      <xdr:col>73</xdr:col>
      <xdr:colOff>180975</xdr:colOff>
      <xdr:row>21</xdr:row>
      <xdr:rowOff>102507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354614"/>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37193</xdr:rowOff>
    </xdr:from>
    <xdr:to>
      <xdr:col>69</xdr:col>
      <xdr:colOff>92075</xdr:colOff>
      <xdr:row>21</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637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155122</xdr:rowOff>
    </xdr:from>
    <xdr:to>
      <xdr:col>82</xdr:col>
      <xdr:colOff>158750</xdr:colOff>
      <xdr:row>20</xdr:row>
      <xdr:rowOff>85272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127199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51707</xdr:rowOff>
    </xdr:from>
    <xdr:to>
      <xdr:col>69</xdr:col>
      <xdr:colOff>142875</xdr:colOff>
      <xdr:row>21</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138084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7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157843</xdr:rowOff>
    </xdr:from>
    <xdr:to>
      <xdr:col>65</xdr:col>
      <xdr:colOff>53975</xdr:colOff>
      <xdr:row>21</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前年度と比較して，保育園への負担金や障害福祉に係る給付費における増加が著しく，近年，類似団体平均と比較して低い水準にあったが，令和４年度においては，上回った。</a:t>
          </a:r>
          <a:endParaRPr lang="ja-JP" altLang="ja-JP" sz="1400">
            <a:effectLst/>
          </a:endParaRPr>
        </a:p>
        <a:p>
          <a:r>
            <a:rPr kumimoji="1" lang="ja-JP" altLang="ja-JP" sz="1100">
              <a:solidFill>
                <a:schemeClr val="dk1"/>
              </a:solidFill>
              <a:effectLst/>
              <a:latin typeface="+mn-lt"/>
              <a:ea typeface="+mn-ea"/>
              <a:cs typeface="+mn-cs"/>
            </a:rPr>
            <a:t>　引き続き適正な福祉サービスの水準を維持しながら，市単独事業や国・県の水準を上回る事業について見直しを進め，扶助費の抑制に努める。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79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7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主な支出は，特別会計等への繰出金である。社会保障給付費の増加に伴い，介護保険事業や後期高齢者医療事業への繰出金等が増加した。令和４年度は，繰出金の伸びに対して，経常経費充当一般財源等の合計額の伸びが下回ったことから，結果的に構成比は微減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7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補助金の見直し等の効果によりほぼ横ばいで推移している。令和４年度は，経常経費充当一般財源等の合計額が減少したものの，補助費等の決算額が増加したことから，結果的に構成比は微増となった。</a:t>
          </a:r>
          <a:endParaRPr lang="ja-JP" altLang="ja-JP" sz="1400">
            <a:effectLst/>
          </a:endParaRPr>
        </a:p>
        <a:p>
          <a:r>
            <a:rPr kumimoji="1" lang="ja-JP" altLang="ja-JP" sz="1100">
              <a:solidFill>
                <a:schemeClr val="dk1"/>
              </a:solidFill>
              <a:effectLst/>
              <a:latin typeface="+mn-lt"/>
              <a:ea typeface="+mn-ea"/>
              <a:cs typeface="+mn-cs"/>
            </a:rPr>
            <a:t>　補助金については，平成２４年２月に「補助金の適正化ガイドライン」を策定し，毎年度の予算編成を通じて見直しを行っており，今後もガイドラインに基づく定期的な見直しにより，引き続き総額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54610</xdr:rowOff>
    </xdr:from>
    <xdr:to>
      <xdr:col>82</xdr:col>
      <xdr:colOff>107950</xdr:colOff>
      <xdr:row>33</xdr:row>
      <xdr:rowOff>62230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12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54610</xdr:rowOff>
    </xdr:from>
    <xdr:to>
      <xdr:col>78</xdr:col>
      <xdr:colOff>69850</xdr:colOff>
      <xdr:row>33</xdr:row>
      <xdr:rowOff>62230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1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54610</xdr:rowOff>
    </xdr:from>
    <xdr:to>
      <xdr:col>73</xdr:col>
      <xdr:colOff>180975</xdr:colOff>
      <xdr:row>33</xdr:row>
      <xdr:rowOff>54610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1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46990</xdr:rowOff>
    </xdr:from>
    <xdr:to>
      <xdr:col>69</xdr:col>
      <xdr:colOff>92075</xdr:colOff>
      <xdr:row>33</xdr:row>
      <xdr:rowOff>54610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0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3810</xdr:rowOff>
    </xdr:from>
    <xdr:to>
      <xdr:col>82</xdr:col>
      <xdr:colOff>158750</xdr:colOff>
      <xdr:row>33</xdr:row>
      <xdr:rowOff>105410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20337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11430</xdr:rowOff>
    </xdr:from>
    <xdr:to>
      <xdr:col>78</xdr:col>
      <xdr:colOff>120650</xdr:colOff>
      <xdr:row>33</xdr:row>
      <xdr:rowOff>113030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123207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3810</xdr:rowOff>
    </xdr:from>
    <xdr:to>
      <xdr:col>74</xdr:col>
      <xdr:colOff>31750</xdr:colOff>
      <xdr:row>33</xdr:row>
      <xdr:rowOff>105410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115587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3810</xdr:rowOff>
    </xdr:from>
    <xdr:to>
      <xdr:col>69</xdr:col>
      <xdr:colOff>142875</xdr:colOff>
      <xdr:row>33</xdr:row>
      <xdr:rowOff>105410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115587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167640</xdr:rowOff>
    </xdr:from>
    <xdr:to>
      <xdr:col>65</xdr:col>
      <xdr:colOff>53975</xdr:colOff>
      <xdr:row>33</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107967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地方債の新規発行額を当該年度の元金償還額を目安として地方債残高の縮減を図っており，前年度比で０．４ポイント減少した。</a:t>
          </a:r>
          <a:endParaRPr lang="ja-JP" altLang="ja-JP" sz="1400">
            <a:effectLst/>
          </a:endParaRPr>
        </a:p>
        <a:p>
          <a:r>
            <a:rPr kumimoji="1" lang="ja-JP" altLang="ja-JP" sz="1100">
              <a:solidFill>
                <a:schemeClr val="dk1"/>
              </a:solidFill>
              <a:effectLst/>
              <a:latin typeface="+mn-lt"/>
              <a:ea typeface="+mn-ea"/>
              <a:cs typeface="+mn-cs"/>
            </a:rPr>
            <a:t>　類似団体平均に比べ低い数値となっているものの，今後に控える公共施設の更新需要も踏まえ，引き続き，将来負担に留意した借入に努める。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92710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920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76</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951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43180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104139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人件費及び物件費が増加したため，公債費を除く経常収支比率は増加した。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類似団体平均を上回っているため，</a:t>
          </a:r>
          <a:r>
            <a:rPr kumimoji="1" lang="ja-JP" altLang="ja-JP" sz="1100">
              <a:solidFill>
                <a:schemeClr val="dk1"/>
              </a:solidFill>
              <a:effectLst/>
              <a:latin typeface="+mn-lt"/>
              <a:ea typeface="+mn-ea"/>
              <a:cs typeface="+mn-cs"/>
            </a:rPr>
            <a:t>引き続き歳出削減，収納対策の強化や受益者負担の適正化による歳入の確保に努め，財政の健全化を図る。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99568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355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76708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355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76708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72137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56553</xdr:rowOff>
    </xdr:from>
    <xdr:to>
      <xdr:col>29</xdr:col>
      <xdr:colOff>127000</xdr:colOff>
      <xdr:row>19</xdr:row>
      <xdr:rowOff>91910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61728"/>
          <a:ext cx="647700" cy="3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60668</xdr:rowOff>
    </xdr:from>
    <xdr:to>
      <xdr:col>26</xdr:col>
      <xdr:colOff>50800</xdr:colOff>
      <xdr:row>19</xdr:row>
      <xdr:rowOff>91910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65843"/>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60668</xdr:rowOff>
    </xdr:from>
    <xdr:to>
      <xdr:col>22</xdr:col>
      <xdr:colOff>114300</xdr:colOff>
      <xdr:row>19</xdr:row>
      <xdr:rowOff>101626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65843"/>
          <a:ext cx="6985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101626</xdr:rowOff>
    </xdr:from>
    <xdr:to>
      <xdr:col>18</xdr:col>
      <xdr:colOff>177800</xdr:colOff>
      <xdr:row>19</xdr:row>
      <xdr:rowOff>112179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06801"/>
          <a:ext cx="698500" cy="10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5753</xdr:rowOff>
    </xdr:from>
    <xdr:to>
      <xdr:col>29</xdr:col>
      <xdr:colOff>177800</xdr:colOff>
      <xdr:row>19</xdr:row>
      <xdr:rowOff>107353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1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149280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8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41110</xdr:rowOff>
    </xdr:from>
    <xdr:to>
      <xdr:col>26</xdr:col>
      <xdr:colOff>101600</xdr:colOff>
      <xdr:row>19</xdr:row>
      <xdr:rowOff>142710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127487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3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9868</xdr:rowOff>
    </xdr:from>
    <xdr:to>
      <xdr:col>22</xdr:col>
      <xdr:colOff>165100</xdr:colOff>
      <xdr:row>19</xdr:row>
      <xdr:rowOff>111468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15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96245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0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50826</xdr:rowOff>
    </xdr:from>
    <xdr:to>
      <xdr:col>19</xdr:col>
      <xdr:colOff>38100</xdr:colOff>
      <xdr:row>19</xdr:row>
      <xdr:rowOff>152426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137203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4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61379</xdr:rowOff>
    </xdr:from>
    <xdr:to>
      <xdr:col>15</xdr:col>
      <xdr:colOff>101600</xdr:colOff>
      <xdr:row>19</xdr:row>
      <xdr:rowOff>162979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6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147756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77432</xdr:rowOff>
    </xdr:from>
    <xdr:to>
      <xdr:col>29</xdr:col>
      <xdr:colOff>127000</xdr:colOff>
      <xdr:row>37</xdr:row>
      <xdr:rowOff>11443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30682"/>
          <a:ext cx="647700" cy="10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333159</xdr:rowOff>
    </xdr:from>
    <xdr:to>
      <xdr:col>26</xdr:col>
      <xdr:colOff>50800</xdr:colOff>
      <xdr:row>36</xdr:row>
      <xdr:rowOff>77432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43509"/>
          <a:ext cx="698500" cy="8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333159</xdr:rowOff>
    </xdr:from>
    <xdr:to>
      <xdr:col>22</xdr:col>
      <xdr:colOff>114300</xdr:colOff>
      <xdr:row>36</xdr:row>
      <xdr:rowOff>144411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43509"/>
          <a:ext cx="698500" cy="154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33807</xdr:rowOff>
    </xdr:from>
    <xdr:to>
      <xdr:col>18</xdr:col>
      <xdr:colOff>177800</xdr:colOff>
      <xdr:row>36</xdr:row>
      <xdr:rowOff>144411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87057"/>
          <a:ext cx="698500" cy="110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132093</xdr:rowOff>
    </xdr:from>
    <xdr:to>
      <xdr:col>29</xdr:col>
      <xdr:colOff>177800</xdr:colOff>
      <xdr:row>37</xdr:row>
      <xdr:rowOff>62243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8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104170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5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26632</xdr:rowOff>
    </xdr:from>
    <xdr:to>
      <xdr:col>26</xdr:col>
      <xdr:colOff>101600</xdr:colOff>
      <xdr:row>36</xdr:row>
      <xdr:rowOff>128232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113009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6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282359</xdr:rowOff>
    </xdr:from>
    <xdr:to>
      <xdr:col>22</xdr:col>
      <xdr:colOff>165100</xdr:colOff>
      <xdr:row>36</xdr:row>
      <xdr:rowOff>41059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25836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93611</xdr:rowOff>
    </xdr:from>
    <xdr:to>
      <xdr:col>19</xdr:col>
      <xdr:colOff>38100</xdr:colOff>
      <xdr:row>37</xdr:row>
      <xdr:rowOff>23761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6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325907</xdr:rowOff>
    </xdr:from>
    <xdr:to>
      <xdr:col>15</xdr:col>
      <xdr:colOff>101600</xdr:colOff>
      <xdr:row>36</xdr:row>
      <xdr:rowOff>84607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69384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2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433,733
422,765
114.74
164,471,229
155,887,030
5,913,504
84,554,432
84,751,883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53877</xdr:rowOff>
    </xdr:from>
    <xdr:to>
      <xdr:col>24</xdr:col>
      <xdr:colOff>63500</xdr:colOff>
      <xdr:row>36</xdr:row>
      <xdr:rowOff>116644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26077"/>
          <a:ext cx="8382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56653</xdr:rowOff>
    </xdr:from>
    <xdr:to>
      <xdr:col>19</xdr:col>
      <xdr:colOff>177800</xdr:colOff>
      <xdr:row>36</xdr:row>
      <xdr:rowOff>116644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28853"/>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56653</xdr:rowOff>
    </xdr:from>
    <xdr:to>
      <xdr:col>15</xdr:col>
      <xdr:colOff>50800</xdr:colOff>
      <xdr:row>38</xdr:row>
      <xdr:rowOff>26837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28853"/>
          <a:ext cx="889000" cy="3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6263</xdr:rowOff>
    </xdr:from>
    <xdr:to>
      <xdr:col>10</xdr:col>
      <xdr:colOff>114300</xdr:colOff>
      <xdr:row>38</xdr:row>
      <xdr:rowOff>26837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213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3077</xdr:rowOff>
    </xdr:from>
    <xdr:to>
      <xdr:col>24</xdr:col>
      <xdr:colOff>114300</xdr:colOff>
      <xdr:row>36</xdr:row>
      <xdr:rowOff>104677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152954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5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65844</xdr:rowOff>
    </xdr:from>
    <xdr:to>
      <xdr:col>20</xdr:col>
      <xdr:colOff>38100</xdr:colOff>
      <xdr:row>36</xdr:row>
      <xdr:rowOff>167444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158571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5853</xdr:rowOff>
    </xdr:from>
    <xdr:to>
      <xdr:col>15</xdr:col>
      <xdr:colOff>101600</xdr:colOff>
      <xdr:row>36</xdr:row>
      <xdr:rowOff>107453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98580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147487</xdr:rowOff>
    </xdr:from>
    <xdr:to>
      <xdr:col>10</xdr:col>
      <xdr:colOff>165100</xdr:colOff>
      <xdr:row>38</xdr:row>
      <xdr:rowOff>77637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68764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126913</xdr:rowOff>
    </xdr:from>
    <xdr:to>
      <xdr:col>6</xdr:col>
      <xdr:colOff>38100</xdr:colOff>
      <xdr:row>38</xdr:row>
      <xdr:rowOff>57063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48190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48641</xdr:rowOff>
    </xdr:from>
    <xdr:to>
      <xdr:col>24</xdr:col>
      <xdr:colOff>63500</xdr:colOff>
      <xdr:row>56</xdr:row>
      <xdr:rowOff>57976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06941"/>
          <a:ext cx="838200" cy="3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57976</xdr:rowOff>
    </xdr:from>
    <xdr:to>
      <xdr:col>19</xdr:col>
      <xdr:colOff>177800</xdr:colOff>
      <xdr:row>58</xdr:row>
      <xdr:rowOff>71348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59176"/>
          <a:ext cx="889000" cy="35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20180</xdr:rowOff>
    </xdr:from>
    <xdr:to>
      <xdr:col>15</xdr:col>
      <xdr:colOff>50800</xdr:colOff>
      <xdr:row>58</xdr:row>
      <xdr:rowOff>71348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64280"/>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20180</xdr:rowOff>
    </xdr:from>
    <xdr:to>
      <xdr:col>10</xdr:col>
      <xdr:colOff>114300</xdr:colOff>
      <xdr:row>58</xdr:row>
      <xdr:rowOff>117983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64280"/>
          <a:ext cx="889000" cy="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169291</xdr:rowOff>
    </xdr:from>
    <xdr:to>
      <xdr:col>24</xdr:col>
      <xdr:colOff>114300</xdr:colOff>
      <xdr:row>54</xdr:row>
      <xdr:rowOff>99441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20718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7176</xdr:rowOff>
    </xdr:from>
    <xdr:to>
      <xdr:col>20</xdr:col>
      <xdr:colOff>38100</xdr:colOff>
      <xdr:row>56</xdr:row>
      <xdr:rowOff>108776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125303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8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20548</xdr:rowOff>
    </xdr:from>
    <xdr:to>
      <xdr:col>15</xdr:col>
      <xdr:colOff>101600</xdr:colOff>
      <xdr:row>58</xdr:row>
      <xdr:rowOff>122148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113275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140830</xdr:rowOff>
    </xdr:from>
    <xdr:to>
      <xdr:col>10</xdr:col>
      <xdr:colOff>165100</xdr:colOff>
      <xdr:row>58</xdr:row>
      <xdr:rowOff>70980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87507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67183</xdr:rowOff>
    </xdr:from>
    <xdr:to>
      <xdr:col>6</xdr:col>
      <xdr:colOff>38100</xdr:colOff>
      <xdr:row>58</xdr:row>
      <xdr:rowOff>168783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170162</xdr:rowOff>
    </xdr:from>
    <xdr:to>
      <xdr:col>24</xdr:col>
      <xdr:colOff>63500</xdr:colOff>
      <xdr:row>77</xdr:row>
      <xdr:rowOff>16484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00362"/>
          <a:ext cx="838200" cy="1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16484</xdr:rowOff>
    </xdr:from>
    <xdr:to>
      <xdr:col>19</xdr:col>
      <xdr:colOff>177800</xdr:colOff>
      <xdr:row>77</xdr:row>
      <xdr:rowOff>25915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18134"/>
          <a:ext cx="8890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25915</xdr:rowOff>
    </xdr:from>
    <xdr:to>
      <xdr:col>15</xdr:col>
      <xdr:colOff>50800</xdr:colOff>
      <xdr:row>77</xdr:row>
      <xdr:rowOff>34029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27565"/>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32486</xdr:rowOff>
    </xdr:from>
    <xdr:to>
      <xdr:col>10</xdr:col>
      <xdr:colOff>114300</xdr:colOff>
      <xdr:row>77</xdr:row>
      <xdr:rowOff>34029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34136"/>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119362</xdr:rowOff>
    </xdr:from>
    <xdr:to>
      <xdr:col>24</xdr:col>
      <xdr:colOff>114300</xdr:colOff>
      <xdr:row>77</xdr:row>
      <xdr:rowOff>49512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4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97789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2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137134</xdr:rowOff>
    </xdr:from>
    <xdr:to>
      <xdr:col>20</xdr:col>
      <xdr:colOff>38100</xdr:colOff>
      <xdr:row>77</xdr:row>
      <xdr:rowOff>67284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58411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6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146565</xdr:rowOff>
    </xdr:from>
    <xdr:to>
      <xdr:col>15</xdr:col>
      <xdr:colOff>101600</xdr:colOff>
      <xdr:row>77</xdr:row>
      <xdr:rowOff>76715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67842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154679</xdr:rowOff>
    </xdr:from>
    <xdr:to>
      <xdr:col>10</xdr:col>
      <xdr:colOff>165100</xdr:colOff>
      <xdr:row>77</xdr:row>
      <xdr:rowOff>84829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75956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7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153136</xdr:rowOff>
    </xdr:from>
    <xdr:to>
      <xdr:col>6</xdr:col>
      <xdr:colOff>38100</xdr:colOff>
      <xdr:row>77</xdr:row>
      <xdr:rowOff>83286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74413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33981</xdr:rowOff>
    </xdr:from>
    <xdr:to>
      <xdr:col>24</xdr:col>
      <xdr:colOff>62865</xdr:colOff>
      <xdr:row>97</xdr:row>
      <xdr:rowOff>89095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35931"/>
          <a:ext cx="1270" cy="108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92922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89095</xdr:rowOff>
    </xdr:from>
    <xdr:to>
      <xdr:col>24</xdr:col>
      <xdr:colOff>152400</xdr:colOff>
      <xdr:row>97</xdr:row>
      <xdr:rowOff>89095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1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152108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4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33981</xdr:rowOff>
    </xdr:from>
    <xdr:to>
      <xdr:col>24</xdr:col>
      <xdr:colOff>152400</xdr:colOff>
      <xdr:row>91</xdr:row>
      <xdr:rowOff>33981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3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53693</xdr:rowOff>
    </xdr:from>
    <xdr:to>
      <xdr:col>24</xdr:col>
      <xdr:colOff>63500</xdr:colOff>
      <xdr:row>96</xdr:row>
      <xdr:rowOff>126022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12893"/>
          <a:ext cx="838200" cy="7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67391</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3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44514</xdr:rowOff>
    </xdr:from>
    <xdr:to>
      <xdr:col>24</xdr:col>
      <xdr:colOff>114300</xdr:colOff>
      <xdr:row>95</xdr:row>
      <xdr:rowOff>146114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53693</xdr:rowOff>
    </xdr:from>
    <xdr:to>
      <xdr:col>19</xdr:col>
      <xdr:colOff>177800</xdr:colOff>
      <xdr:row>97</xdr:row>
      <xdr:rowOff>66663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12893"/>
          <a:ext cx="889000" cy="18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139871</xdr:rowOff>
    </xdr:from>
    <xdr:to>
      <xdr:col>20</xdr:col>
      <xdr:colOff>38100</xdr:colOff>
      <xdr:row>95</xdr:row>
      <xdr:rowOff>70021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86548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66663</xdr:rowOff>
    </xdr:from>
    <xdr:to>
      <xdr:col>15</xdr:col>
      <xdr:colOff>50800</xdr:colOff>
      <xdr:row>97</xdr:row>
      <xdr:rowOff>119652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97313"/>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161122</xdr:rowOff>
    </xdr:from>
    <xdr:to>
      <xdr:col>15</xdr:col>
      <xdr:colOff>101600</xdr:colOff>
      <xdr:row>96</xdr:row>
      <xdr:rowOff>91272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107799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119652</xdr:rowOff>
    </xdr:from>
    <xdr:to>
      <xdr:col>10</xdr:col>
      <xdr:colOff>114300</xdr:colOff>
      <xdr:row>97</xdr:row>
      <xdr:rowOff>157226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50302"/>
          <a:ext cx="889000" cy="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21844</xdr:rowOff>
    </xdr:from>
    <xdr:to>
      <xdr:col>10</xdr:col>
      <xdr:colOff>165100</xdr:colOff>
      <xdr:row>96</xdr:row>
      <xdr:rowOff>123444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139971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59648</xdr:rowOff>
    </xdr:from>
    <xdr:to>
      <xdr:col>6</xdr:col>
      <xdr:colOff>38100</xdr:colOff>
      <xdr:row>96</xdr:row>
      <xdr:rowOff>161248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6325</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29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75222</xdr:rowOff>
    </xdr:from>
    <xdr:to>
      <xdr:col>24</xdr:col>
      <xdr:colOff>114300</xdr:colOff>
      <xdr:row>97</xdr:row>
      <xdr:rowOff>5372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53649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1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2893</xdr:rowOff>
    </xdr:from>
    <xdr:to>
      <xdr:col>20</xdr:col>
      <xdr:colOff>38100</xdr:colOff>
      <xdr:row>96</xdr:row>
      <xdr:rowOff>104493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95620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15863</xdr:rowOff>
    </xdr:from>
    <xdr:to>
      <xdr:col>15</xdr:col>
      <xdr:colOff>101600</xdr:colOff>
      <xdr:row>97</xdr:row>
      <xdr:rowOff>117463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108590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68852</xdr:rowOff>
    </xdr:from>
    <xdr:to>
      <xdr:col>10</xdr:col>
      <xdr:colOff>165100</xdr:colOff>
      <xdr:row>97</xdr:row>
      <xdr:rowOff>170452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9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161579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9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106426</xdr:rowOff>
    </xdr:from>
    <xdr:to>
      <xdr:col>6</xdr:col>
      <xdr:colOff>38100</xdr:colOff>
      <xdr:row>98</xdr:row>
      <xdr:rowOff>36576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27703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10084</xdr:rowOff>
    </xdr:from>
    <xdr:to>
      <xdr:col>55</xdr:col>
      <xdr:colOff>0</xdr:colOff>
      <xdr:row>38</xdr:row>
      <xdr:rowOff>69651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25184"/>
          <a:ext cx="8382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131557</xdr:rowOff>
    </xdr:from>
    <xdr:to>
      <xdr:col>50</xdr:col>
      <xdr:colOff>114300</xdr:colOff>
      <xdr:row>38</xdr:row>
      <xdr:rowOff>69651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446507"/>
          <a:ext cx="889000" cy="113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131557</xdr:rowOff>
    </xdr:from>
    <xdr:to>
      <xdr:col>45</xdr:col>
      <xdr:colOff>177800</xdr:colOff>
      <xdr:row>38</xdr:row>
      <xdr:rowOff>95798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446507"/>
          <a:ext cx="889000" cy="116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95798</xdr:rowOff>
    </xdr:from>
    <xdr:to>
      <xdr:col>41</xdr:col>
      <xdr:colOff>50800</xdr:colOff>
      <xdr:row>38</xdr:row>
      <xdr:rowOff>102177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610898"/>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47948</xdr:rowOff>
    </xdr:from>
    <xdr:to>
      <xdr:col>41</xdr:col>
      <xdr:colOff>101600</xdr:colOff>
      <xdr:row>37</xdr:row>
      <xdr:rowOff>149548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166075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66345</xdr:rowOff>
    </xdr:from>
    <xdr:to>
      <xdr:col>36</xdr:col>
      <xdr:colOff>165100</xdr:colOff>
      <xdr:row>37</xdr:row>
      <xdr:rowOff>167945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13022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45661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18851</xdr:rowOff>
    </xdr:from>
    <xdr:to>
      <xdr:col>50</xdr:col>
      <xdr:colOff>165100</xdr:colOff>
      <xdr:row>38</xdr:row>
      <xdr:rowOff>120451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111578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80757</xdr:rowOff>
    </xdr:from>
    <xdr:to>
      <xdr:col>46</xdr:col>
      <xdr:colOff>38100</xdr:colOff>
      <xdr:row>32</xdr:row>
      <xdr:rowOff>10907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2034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44998</xdr:rowOff>
    </xdr:from>
    <xdr:to>
      <xdr:col>41</xdr:col>
      <xdr:colOff>101600</xdr:colOff>
      <xdr:row>38</xdr:row>
      <xdr:rowOff>146598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137725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51377</xdr:rowOff>
    </xdr:from>
    <xdr:to>
      <xdr:col>36</xdr:col>
      <xdr:colOff>165100</xdr:colOff>
      <xdr:row>38</xdr:row>
      <xdr:rowOff>152977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144104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67740</xdr:rowOff>
    </xdr:from>
    <xdr:to>
      <xdr:col>55</xdr:col>
      <xdr:colOff>0</xdr:colOff>
      <xdr:row>57</xdr:row>
      <xdr:rowOff>165254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40390"/>
          <a:ext cx="838200" cy="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67740</xdr:rowOff>
    </xdr:from>
    <xdr:to>
      <xdr:col>50</xdr:col>
      <xdr:colOff>114300</xdr:colOff>
      <xdr:row>57</xdr:row>
      <xdr:rowOff>169467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40390"/>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169467</xdr:rowOff>
    </xdr:from>
    <xdr:to>
      <xdr:col>45</xdr:col>
      <xdr:colOff>177800</xdr:colOff>
      <xdr:row>58</xdr:row>
      <xdr:rowOff>303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421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303</xdr:rowOff>
    </xdr:from>
    <xdr:to>
      <xdr:col>41</xdr:col>
      <xdr:colOff>50800</xdr:colOff>
      <xdr:row>58</xdr:row>
      <xdr:rowOff>145529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44403"/>
          <a:ext cx="889000" cy="14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114454</xdr:rowOff>
    </xdr:from>
    <xdr:to>
      <xdr:col>55</xdr:col>
      <xdr:colOff>50800</xdr:colOff>
      <xdr:row>58</xdr:row>
      <xdr:rowOff>44604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92881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16940</xdr:rowOff>
    </xdr:from>
    <xdr:to>
      <xdr:col>50</xdr:col>
      <xdr:colOff>165100</xdr:colOff>
      <xdr:row>57</xdr:row>
      <xdr:rowOff>118540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109667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118667</xdr:rowOff>
    </xdr:from>
    <xdr:to>
      <xdr:col>46</xdr:col>
      <xdr:colOff>38100</xdr:colOff>
      <xdr:row>58</xdr:row>
      <xdr:rowOff>48817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39944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120953</xdr:rowOff>
    </xdr:from>
    <xdr:to>
      <xdr:col>41</xdr:col>
      <xdr:colOff>101600</xdr:colOff>
      <xdr:row>58</xdr:row>
      <xdr:rowOff>51103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42230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8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94729</xdr:rowOff>
    </xdr:from>
    <xdr:to>
      <xdr:col>36</xdr:col>
      <xdr:colOff>165100</xdr:colOff>
      <xdr:row>59</xdr:row>
      <xdr:rowOff>24879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16006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54043</xdr:rowOff>
    </xdr:from>
    <xdr:to>
      <xdr:col>55</xdr:col>
      <xdr:colOff>0</xdr:colOff>
      <xdr:row>76</xdr:row>
      <xdr:rowOff>148524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84243"/>
          <a:ext cx="838200" cy="9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148524</xdr:rowOff>
    </xdr:from>
    <xdr:to>
      <xdr:col>50</xdr:col>
      <xdr:colOff>114300</xdr:colOff>
      <xdr:row>78</xdr:row>
      <xdr:rowOff>18886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78724"/>
          <a:ext cx="889000" cy="2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25194</xdr:rowOff>
    </xdr:from>
    <xdr:to>
      <xdr:col>45</xdr:col>
      <xdr:colOff>177800</xdr:colOff>
      <xdr:row>78</xdr:row>
      <xdr:rowOff>18886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26844"/>
          <a:ext cx="889000" cy="16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25194</xdr:rowOff>
    </xdr:from>
    <xdr:to>
      <xdr:col>41</xdr:col>
      <xdr:colOff>50800</xdr:colOff>
      <xdr:row>77</xdr:row>
      <xdr:rowOff>127584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26844"/>
          <a:ext cx="889000" cy="10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3243</xdr:rowOff>
    </xdr:from>
    <xdr:to>
      <xdr:col>55</xdr:col>
      <xdr:colOff>50800</xdr:colOff>
      <xdr:row>76</xdr:row>
      <xdr:rowOff>104843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3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26120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8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97724</xdr:rowOff>
    </xdr:from>
    <xdr:to>
      <xdr:col>50</xdr:col>
      <xdr:colOff>165100</xdr:colOff>
      <xdr:row>77</xdr:row>
      <xdr:rowOff>27874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44401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0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139536</xdr:rowOff>
    </xdr:from>
    <xdr:to>
      <xdr:col>46</xdr:col>
      <xdr:colOff>38100</xdr:colOff>
      <xdr:row>78</xdr:row>
      <xdr:rowOff>69686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60813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3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145844</xdr:rowOff>
    </xdr:from>
    <xdr:to>
      <xdr:col>41</xdr:col>
      <xdr:colOff>101600</xdr:colOff>
      <xdr:row>77</xdr:row>
      <xdr:rowOff>75994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67121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2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76784</xdr:rowOff>
    </xdr:from>
    <xdr:to>
      <xdr:col>36</xdr:col>
      <xdr:colOff>165100</xdr:colOff>
      <xdr:row>78</xdr:row>
      <xdr:rowOff>6934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169511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3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44031</xdr:rowOff>
    </xdr:from>
    <xdr:to>
      <xdr:col>55</xdr:col>
      <xdr:colOff>0</xdr:colOff>
      <xdr:row>97</xdr:row>
      <xdr:rowOff>53564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03231"/>
          <a:ext cx="838200" cy="18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158331</xdr:rowOff>
    </xdr:from>
    <xdr:to>
      <xdr:col>50</xdr:col>
      <xdr:colOff>114300</xdr:colOff>
      <xdr:row>96</xdr:row>
      <xdr:rowOff>44031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44608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158331</xdr:rowOff>
    </xdr:from>
    <xdr:to>
      <xdr:col>45</xdr:col>
      <xdr:colOff>177800</xdr:colOff>
      <xdr:row>97</xdr:row>
      <xdr:rowOff>36190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446081"/>
          <a:ext cx="889000" cy="2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36190</xdr:rowOff>
    </xdr:from>
    <xdr:to>
      <xdr:col>41</xdr:col>
      <xdr:colOff>50800</xdr:colOff>
      <xdr:row>97</xdr:row>
      <xdr:rowOff>102233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66840"/>
          <a:ext cx="889000" cy="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2764</xdr:rowOff>
    </xdr:from>
    <xdr:to>
      <xdr:col>55</xdr:col>
      <xdr:colOff>50800</xdr:colOff>
      <xdr:row>97</xdr:row>
      <xdr:rowOff>104364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152641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164681</xdr:rowOff>
    </xdr:from>
    <xdr:to>
      <xdr:col>50</xdr:col>
      <xdr:colOff>165100</xdr:colOff>
      <xdr:row>96</xdr:row>
      <xdr:rowOff>94831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85958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107531</xdr:rowOff>
    </xdr:from>
    <xdr:to>
      <xdr:col>46</xdr:col>
      <xdr:colOff>38100</xdr:colOff>
      <xdr:row>96</xdr:row>
      <xdr:rowOff>37681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156840</xdr:rowOff>
    </xdr:from>
    <xdr:to>
      <xdr:col>41</xdr:col>
      <xdr:colOff>101600</xdr:colOff>
      <xdr:row>97</xdr:row>
      <xdr:rowOff>86990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78117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51433</xdr:rowOff>
    </xdr:from>
    <xdr:to>
      <xdr:col>36</xdr:col>
      <xdr:colOff>165100</xdr:colOff>
      <xdr:row>97</xdr:row>
      <xdr:rowOff>153033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8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144160</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77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158750</xdr:rowOff>
    </xdr:from>
    <xdr:to>
      <xdr:col>85</xdr:col>
      <xdr:colOff>127000</xdr:colOff>
      <xdr:row>39</xdr:row>
      <xdr:rowOff>127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73850"/>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xdr:rowOff>
    </xdr:from>
    <xdr:to>
      <xdr:col>81</xdr:col>
      <xdr:colOff>50800</xdr:colOff>
      <xdr:row>39</xdr:row>
      <xdr:rowOff>7874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86677"/>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7874</xdr:rowOff>
    </xdr:from>
    <xdr:to>
      <xdr:col>76</xdr:col>
      <xdr:colOff>114300</xdr:colOff>
      <xdr:row>39</xdr:row>
      <xdr:rowOff>32258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9442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32258</xdr:rowOff>
    </xdr:from>
    <xdr:to>
      <xdr:col>71</xdr:col>
      <xdr:colOff>177800</xdr:colOff>
      <xdr:row>39</xdr:row>
      <xdr:rowOff>43180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1880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107950</xdr:rowOff>
    </xdr:from>
    <xdr:to>
      <xdr:col>85</xdr:col>
      <xdr:colOff>177800</xdr:colOff>
      <xdr:row>39</xdr:row>
      <xdr:rowOff>38100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45483</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120777</xdr:rowOff>
    </xdr:from>
    <xdr:to>
      <xdr:col>81</xdr:col>
      <xdr:colOff>101600</xdr:colOff>
      <xdr:row>39</xdr:row>
      <xdr:rowOff>50927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42054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128524</xdr:rowOff>
    </xdr:from>
    <xdr:to>
      <xdr:col>76</xdr:col>
      <xdr:colOff>165100</xdr:colOff>
      <xdr:row>39</xdr:row>
      <xdr:rowOff>58674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49801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3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152908</xdr:rowOff>
    </xdr:from>
    <xdr:to>
      <xdr:col>72</xdr:col>
      <xdr:colOff>38100</xdr:colOff>
      <xdr:row>39</xdr:row>
      <xdr:rowOff>83058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74185</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163830</xdr:rowOff>
    </xdr:from>
    <xdr:to>
      <xdr:col>67</xdr:col>
      <xdr:colOff>101600</xdr:colOff>
      <xdr:row>39</xdr:row>
      <xdr:rowOff>93980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85107</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53845</xdr:rowOff>
    </xdr:from>
    <xdr:to>
      <xdr:col>85</xdr:col>
      <xdr:colOff>127000</xdr:colOff>
      <xdr:row>77</xdr:row>
      <xdr:rowOff>83497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55495"/>
          <a:ext cx="8382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12860</xdr:rowOff>
    </xdr:from>
    <xdr:to>
      <xdr:col>81</xdr:col>
      <xdr:colOff>50800</xdr:colOff>
      <xdr:row>77</xdr:row>
      <xdr:rowOff>53845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14510"/>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2769</xdr:rowOff>
    </xdr:from>
    <xdr:to>
      <xdr:col>76</xdr:col>
      <xdr:colOff>114300</xdr:colOff>
      <xdr:row>77</xdr:row>
      <xdr:rowOff>12860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0441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118636</xdr:rowOff>
    </xdr:from>
    <xdr:to>
      <xdr:col>71</xdr:col>
      <xdr:colOff>177800</xdr:colOff>
      <xdr:row>77</xdr:row>
      <xdr:rowOff>2769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48836"/>
          <a:ext cx="8890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32697</xdr:rowOff>
    </xdr:from>
    <xdr:to>
      <xdr:col>85</xdr:col>
      <xdr:colOff>177800</xdr:colOff>
      <xdr:row>77</xdr:row>
      <xdr:rowOff>134297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119074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4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3045</xdr:rowOff>
    </xdr:from>
    <xdr:to>
      <xdr:col>81</xdr:col>
      <xdr:colOff>101600</xdr:colOff>
      <xdr:row>77</xdr:row>
      <xdr:rowOff>104645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0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95772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9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133510</xdr:rowOff>
    </xdr:from>
    <xdr:to>
      <xdr:col>76</xdr:col>
      <xdr:colOff>165100</xdr:colOff>
      <xdr:row>77</xdr:row>
      <xdr:rowOff>63660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54787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123419</xdr:rowOff>
    </xdr:from>
    <xdr:to>
      <xdr:col>72</xdr:col>
      <xdr:colOff>38100</xdr:colOff>
      <xdr:row>77</xdr:row>
      <xdr:rowOff>53569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44696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67836</xdr:rowOff>
    </xdr:from>
    <xdr:to>
      <xdr:col>67</xdr:col>
      <xdr:colOff>101600</xdr:colOff>
      <xdr:row>76</xdr:row>
      <xdr:rowOff>169436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160563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104313</xdr:rowOff>
    </xdr:from>
    <xdr:to>
      <xdr:col>85</xdr:col>
      <xdr:colOff>127000</xdr:colOff>
      <xdr:row>98</xdr:row>
      <xdr:rowOff>114097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06413"/>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114097</xdr:rowOff>
    </xdr:from>
    <xdr:to>
      <xdr:col>81</xdr:col>
      <xdr:colOff>50800</xdr:colOff>
      <xdr:row>98</xdr:row>
      <xdr:rowOff>122715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1619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122715</xdr:rowOff>
    </xdr:from>
    <xdr:to>
      <xdr:col>76</xdr:col>
      <xdr:colOff>114300</xdr:colOff>
      <xdr:row>98</xdr:row>
      <xdr:rowOff>130031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2481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85820</xdr:rowOff>
    </xdr:from>
    <xdr:to>
      <xdr:col>71</xdr:col>
      <xdr:colOff>177800</xdr:colOff>
      <xdr:row>98</xdr:row>
      <xdr:rowOff>130031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16470"/>
          <a:ext cx="889000" cy="2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53513</xdr:rowOff>
    </xdr:from>
    <xdr:to>
      <xdr:col>85</xdr:col>
      <xdr:colOff>177800</xdr:colOff>
      <xdr:row>98</xdr:row>
      <xdr:rowOff>155113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139890</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63297</xdr:rowOff>
    </xdr:from>
    <xdr:to>
      <xdr:col>81</xdr:col>
      <xdr:colOff>101600</xdr:colOff>
      <xdr:row>98</xdr:row>
      <xdr:rowOff>164897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156024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5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71915</xdr:rowOff>
    </xdr:from>
    <xdr:to>
      <xdr:col>76</xdr:col>
      <xdr:colOff>165100</xdr:colOff>
      <xdr:row>99</xdr:row>
      <xdr:rowOff>2065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164642</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696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79231</xdr:rowOff>
    </xdr:from>
    <xdr:to>
      <xdr:col>72</xdr:col>
      <xdr:colOff>38100</xdr:colOff>
      <xdr:row>99</xdr:row>
      <xdr:rowOff>9381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508</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697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35020</xdr:rowOff>
    </xdr:from>
    <xdr:to>
      <xdr:col>67</xdr:col>
      <xdr:colOff>101600</xdr:colOff>
      <xdr:row>97</xdr:row>
      <xdr:rowOff>136620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153147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4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103124</xdr:rowOff>
    </xdr:from>
    <xdr:to>
      <xdr:col>116</xdr:col>
      <xdr:colOff>63500</xdr:colOff>
      <xdr:row>35</xdr:row>
      <xdr:rowOff>111125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10387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103124</xdr:rowOff>
    </xdr:from>
    <xdr:to>
      <xdr:col>111</xdr:col>
      <xdr:colOff>177800</xdr:colOff>
      <xdr:row>35</xdr:row>
      <xdr:rowOff>157226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103874"/>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154940</xdr:rowOff>
    </xdr:from>
    <xdr:to>
      <xdr:col>107</xdr:col>
      <xdr:colOff>50800</xdr:colOff>
      <xdr:row>35</xdr:row>
      <xdr:rowOff>157226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59842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154940</xdr:rowOff>
    </xdr:from>
    <xdr:to>
      <xdr:col>102</xdr:col>
      <xdr:colOff>114300</xdr:colOff>
      <xdr:row>35</xdr:row>
      <xdr:rowOff>74359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984240"/>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60325</xdr:rowOff>
    </xdr:from>
    <xdr:to>
      <xdr:col>116</xdr:col>
      <xdr:colOff>114300</xdr:colOff>
      <xdr:row>35</xdr:row>
      <xdr:rowOff>161925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83202</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52324</xdr:rowOff>
    </xdr:from>
    <xdr:to>
      <xdr:col>112</xdr:col>
      <xdr:colOff>38100</xdr:colOff>
      <xdr:row>35</xdr:row>
      <xdr:rowOff>153924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170451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106426</xdr:rowOff>
    </xdr:from>
    <xdr:to>
      <xdr:col>107</xdr:col>
      <xdr:colOff>101600</xdr:colOff>
      <xdr:row>36</xdr:row>
      <xdr:rowOff>36576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53103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8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104140</xdr:rowOff>
    </xdr:from>
    <xdr:to>
      <xdr:col>102</xdr:col>
      <xdr:colOff>165100</xdr:colOff>
      <xdr:row>35</xdr:row>
      <xdr:rowOff>34290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50817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23559</xdr:rowOff>
    </xdr:from>
    <xdr:to>
      <xdr:col>98</xdr:col>
      <xdr:colOff>38100</xdr:colOff>
      <xdr:row>35</xdr:row>
      <xdr:rowOff>125159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141686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162065</xdr:rowOff>
    </xdr:from>
    <xdr:to>
      <xdr:col>116</xdr:col>
      <xdr:colOff>63500</xdr:colOff>
      <xdr:row>58</xdr:row>
      <xdr:rowOff>162598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06165"/>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161189</xdr:rowOff>
    </xdr:from>
    <xdr:to>
      <xdr:col>111</xdr:col>
      <xdr:colOff>177800</xdr:colOff>
      <xdr:row>58</xdr:row>
      <xdr:rowOff>162065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0528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153835</xdr:rowOff>
    </xdr:from>
    <xdr:to>
      <xdr:col>107</xdr:col>
      <xdr:colOff>50800</xdr:colOff>
      <xdr:row>58</xdr:row>
      <xdr:rowOff>161189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97935"/>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153701</xdr:rowOff>
    </xdr:from>
    <xdr:to>
      <xdr:col>102</xdr:col>
      <xdr:colOff>114300</xdr:colOff>
      <xdr:row>58</xdr:row>
      <xdr:rowOff>153835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97801"/>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111798</xdr:rowOff>
    </xdr:from>
    <xdr:to>
      <xdr:col>116</xdr:col>
      <xdr:colOff>114300</xdr:colOff>
      <xdr:row>59</xdr:row>
      <xdr:rowOff>41948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26725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7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111265</xdr:rowOff>
    </xdr:from>
    <xdr:to>
      <xdr:col>112</xdr:col>
      <xdr:colOff>38100</xdr:colOff>
      <xdr:row>59</xdr:row>
      <xdr:rowOff>41415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32542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110389</xdr:rowOff>
    </xdr:from>
    <xdr:to>
      <xdr:col>107</xdr:col>
      <xdr:colOff>101600</xdr:colOff>
      <xdr:row>59</xdr:row>
      <xdr:rowOff>40539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31666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4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103035</xdr:rowOff>
    </xdr:from>
    <xdr:to>
      <xdr:col>102</xdr:col>
      <xdr:colOff>165100</xdr:colOff>
      <xdr:row>59</xdr:row>
      <xdr:rowOff>33185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24312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3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102901</xdr:rowOff>
    </xdr:from>
    <xdr:to>
      <xdr:col>98</xdr:col>
      <xdr:colOff>38100</xdr:colOff>
      <xdr:row>59</xdr:row>
      <xdr:rowOff>33051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24178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3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15151</xdr:rowOff>
    </xdr:from>
    <xdr:to>
      <xdr:col>116</xdr:col>
      <xdr:colOff>63500</xdr:colOff>
      <xdr:row>77</xdr:row>
      <xdr:rowOff>128308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16801"/>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128308</xdr:rowOff>
    </xdr:from>
    <xdr:to>
      <xdr:col>111</xdr:col>
      <xdr:colOff>177800</xdr:colOff>
      <xdr:row>77</xdr:row>
      <xdr:rowOff>155778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29958"/>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155778</xdr:rowOff>
    </xdr:from>
    <xdr:to>
      <xdr:col>107</xdr:col>
      <xdr:colOff>50800</xdr:colOff>
      <xdr:row>78</xdr:row>
      <xdr:rowOff>11455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57428"/>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11455</xdr:rowOff>
    </xdr:from>
    <xdr:to>
      <xdr:col>102</xdr:col>
      <xdr:colOff>114300</xdr:colOff>
      <xdr:row>78</xdr:row>
      <xdr:rowOff>53747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8455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135801</xdr:rowOff>
    </xdr:from>
    <xdr:to>
      <xdr:col>116</xdr:col>
      <xdr:colOff>114300</xdr:colOff>
      <xdr:row>77</xdr:row>
      <xdr:rowOff>65951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114228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4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77508</xdr:rowOff>
    </xdr:from>
    <xdr:to>
      <xdr:col>112</xdr:col>
      <xdr:colOff>38100</xdr:colOff>
      <xdr:row>78</xdr:row>
      <xdr:rowOff>7658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170235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104978</xdr:rowOff>
    </xdr:from>
    <xdr:to>
      <xdr:col>107</xdr:col>
      <xdr:colOff>101600</xdr:colOff>
      <xdr:row>78</xdr:row>
      <xdr:rowOff>35128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26255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132105</xdr:rowOff>
    </xdr:from>
    <xdr:to>
      <xdr:col>102</xdr:col>
      <xdr:colOff>165100</xdr:colOff>
      <xdr:row>78</xdr:row>
      <xdr:rowOff>62255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53382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2947</xdr:rowOff>
    </xdr:from>
    <xdr:to>
      <xdr:col>98</xdr:col>
      <xdr:colOff>38100</xdr:colOff>
      <xdr:row>78</xdr:row>
      <xdr:rowOff>104547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95674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類似団体平均と比較して，低い水準にある費目が多い。</a:t>
          </a:r>
          <a:endParaRPr lang="ja-JP" altLang="ja-JP" sz="1400">
            <a:effectLst/>
          </a:endParaRPr>
        </a:p>
        <a:p>
          <a:r>
            <a:rPr kumimoji="1" lang="ja-JP" altLang="ja-JP" sz="1100">
              <a:solidFill>
                <a:schemeClr val="dk1"/>
              </a:solidFill>
              <a:effectLst/>
              <a:latin typeface="+mn-lt"/>
              <a:ea typeface="+mn-ea"/>
              <a:cs typeface="+mn-cs"/>
            </a:rPr>
            <a:t>令和４年度は，フォローアップセンターの開設など新型コロナウイルス感染症に係る検査・療養支援体制の強化により物件費が，キャッシュレス決済ポイント還元事業や各種事業者に対する物価高騰対策補助を実施したことにより補助費等が，それぞれ増加した。</a:t>
          </a:r>
          <a:endParaRPr lang="ja-JP" altLang="ja-JP" sz="1400">
            <a:effectLst/>
          </a:endParaRPr>
        </a:p>
        <a:p>
          <a:r>
            <a:rPr kumimoji="1" lang="ja-JP" altLang="ja-JP" sz="1100">
              <a:solidFill>
                <a:schemeClr val="dk1"/>
              </a:solidFill>
              <a:effectLst/>
              <a:latin typeface="+mn-lt"/>
              <a:ea typeface="+mn-ea"/>
              <a:cs typeface="+mn-cs"/>
            </a:rPr>
            <a:t>扶助費については，類似団体平均より低い水準とはなっているものの，適正な福祉サービスの水準を維持しながら，市単独事業や国・県の水準を上回る事業についての見直しを進め，引き続き経常経費の削減等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433,733
422,765
114.74
164,471,229
155,887,030
5,913,504
84,554,432
84,751,883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45974</xdr:rowOff>
    </xdr:from>
    <xdr:to>
      <xdr:col>24</xdr:col>
      <xdr:colOff>63500</xdr:colOff>
      <xdr:row>37</xdr:row>
      <xdr:rowOff>88646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89624"/>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150368</xdr:rowOff>
    </xdr:from>
    <xdr:to>
      <xdr:col>19</xdr:col>
      <xdr:colOff>177800</xdr:colOff>
      <xdr:row>37</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256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145796</xdr:rowOff>
    </xdr:from>
    <xdr:to>
      <xdr:col>15</xdr:col>
      <xdr:colOff>50800</xdr:colOff>
      <xdr:row>36</xdr:row>
      <xdr:rowOff>150368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7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104648</xdr:rowOff>
    </xdr:from>
    <xdr:to>
      <xdr:col>10</xdr:col>
      <xdr:colOff>114300</xdr:colOff>
      <xdr:row>36</xdr:row>
      <xdr:rowOff>145796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68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37846</xdr:rowOff>
    </xdr:from>
    <xdr:to>
      <xdr:col>24</xdr:col>
      <xdr:colOff>114300</xdr:colOff>
      <xdr:row>37</xdr:row>
      <xdr:rowOff>139446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124223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166624</xdr:rowOff>
    </xdr:from>
    <xdr:to>
      <xdr:col>20</xdr:col>
      <xdr:colOff>38100</xdr:colOff>
      <xdr:row>37</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87901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99568</xdr:rowOff>
    </xdr:from>
    <xdr:to>
      <xdr:col>15</xdr:col>
      <xdr:colOff>101600</xdr:colOff>
      <xdr:row>37</xdr:row>
      <xdr:rowOff>29718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20845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94996</xdr:rowOff>
    </xdr:from>
    <xdr:to>
      <xdr:col>10</xdr:col>
      <xdr:colOff>165100</xdr:colOff>
      <xdr:row>37</xdr:row>
      <xdr:rowOff>25146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53848</xdr:rowOff>
    </xdr:from>
    <xdr:to>
      <xdr:col>6</xdr:col>
      <xdr:colOff>38100</xdr:colOff>
      <xdr:row>36</xdr:row>
      <xdr:rowOff>155448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146575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28491</xdr:rowOff>
    </xdr:from>
    <xdr:to>
      <xdr:col>24</xdr:col>
      <xdr:colOff>63500</xdr:colOff>
      <xdr:row>58</xdr:row>
      <xdr:rowOff>36406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72591"/>
          <a:ext cx="8382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135901</xdr:rowOff>
    </xdr:from>
    <xdr:to>
      <xdr:col>19</xdr:col>
      <xdr:colOff>177800</xdr:colOff>
      <xdr:row>58</xdr:row>
      <xdr:rowOff>36406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79851"/>
          <a:ext cx="889000" cy="110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135901</xdr:rowOff>
    </xdr:from>
    <xdr:to>
      <xdr:col>15</xdr:col>
      <xdr:colOff>50800</xdr:colOff>
      <xdr:row>58</xdr:row>
      <xdr:rowOff>29047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79851"/>
          <a:ext cx="889000" cy="109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99227</xdr:rowOff>
    </xdr:from>
    <xdr:to>
      <xdr:col>10</xdr:col>
      <xdr:colOff>114300</xdr:colOff>
      <xdr:row>58</xdr:row>
      <xdr:rowOff>29047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71877"/>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149141</xdr:rowOff>
    </xdr:from>
    <xdr:to>
      <xdr:col>24</xdr:col>
      <xdr:colOff>114300</xdr:colOff>
      <xdr:row>58</xdr:row>
      <xdr:rowOff>79291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64068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157056</xdr:rowOff>
    </xdr:from>
    <xdr:to>
      <xdr:col>20</xdr:col>
      <xdr:colOff>38100</xdr:colOff>
      <xdr:row>58</xdr:row>
      <xdr:rowOff>87206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78333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85101</xdr:rowOff>
    </xdr:from>
    <xdr:to>
      <xdr:col>15</xdr:col>
      <xdr:colOff>101600</xdr:colOff>
      <xdr:row>52</xdr:row>
      <xdr:rowOff>15251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6378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92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149697</xdr:rowOff>
    </xdr:from>
    <xdr:to>
      <xdr:col>10</xdr:col>
      <xdr:colOff>165100</xdr:colOff>
      <xdr:row>58</xdr:row>
      <xdr:rowOff>79847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70974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48427</xdr:rowOff>
    </xdr:from>
    <xdr:to>
      <xdr:col>6</xdr:col>
      <xdr:colOff>38100</xdr:colOff>
      <xdr:row>57</xdr:row>
      <xdr:rowOff>150027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141154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72073</xdr:rowOff>
    </xdr:from>
    <xdr:to>
      <xdr:col>24</xdr:col>
      <xdr:colOff>63500</xdr:colOff>
      <xdr:row>76</xdr:row>
      <xdr:rowOff>93926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02273"/>
          <a:ext cx="8382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72073</xdr:rowOff>
    </xdr:from>
    <xdr:to>
      <xdr:col>19</xdr:col>
      <xdr:colOff>177800</xdr:colOff>
      <xdr:row>77</xdr:row>
      <xdr:rowOff>89827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02273"/>
          <a:ext cx="8890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89827</xdr:rowOff>
    </xdr:from>
    <xdr:to>
      <xdr:col>15</xdr:col>
      <xdr:colOff>50800</xdr:colOff>
      <xdr:row>77</xdr:row>
      <xdr:rowOff>138260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1477"/>
          <a:ext cx="889000" cy="4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109139</xdr:rowOff>
    </xdr:from>
    <xdr:to>
      <xdr:col>15</xdr:col>
      <xdr:colOff>101600</xdr:colOff>
      <xdr:row>76</xdr:row>
      <xdr:rowOff>39289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55816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138260</xdr:rowOff>
    </xdr:from>
    <xdr:to>
      <xdr:col>10</xdr:col>
      <xdr:colOff>114300</xdr:colOff>
      <xdr:row>78</xdr:row>
      <xdr:rowOff>14069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9910"/>
          <a:ext cx="889000" cy="4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156634</xdr:rowOff>
    </xdr:from>
    <xdr:to>
      <xdr:col>10</xdr:col>
      <xdr:colOff>165100</xdr:colOff>
      <xdr:row>76</xdr:row>
      <xdr:rowOff>86784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103311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25479</xdr:rowOff>
    </xdr:from>
    <xdr:to>
      <xdr:col>6</xdr:col>
      <xdr:colOff>38100</xdr:colOff>
      <xdr:row>76</xdr:row>
      <xdr:rowOff>127079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143606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43126</xdr:rowOff>
    </xdr:from>
    <xdr:to>
      <xdr:col>24</xdr:col>
      <xdr:colOff>114300</xdr:colOff>
      <xdr:row>76</xdr:row>
      <xdr:rowOff>144726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21553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21273</xdr:rowOff>
    </xdr:from>
    <xdr:to>
      <xdr:col>20</xdr:col>
      <xdr:colOff>38100</xdr:colOff>
      <xdr:row>76</xdr:row>
      <xdr:rowOff>122873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114000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4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39027</xdr:rowOff>
    </xdr:from>
    <xdr:to>
      <xdr:col>15</xdr:col>
      <xdr:colOff>101600</xdr:colOff>
      <xdr:row>77</xdr:row>
      <xdr:rowOff>140627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131754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3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87460</xdr:rowOff>
    </xdr:from>
    <xdr:to>
      <xdr:col>10</xdr:col>
      <xdr:colOff>165100</xdr:colOff>
      <xdr:row>78</xdr:row>
      <xdr:rowOff>17610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8737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134719</xdr:rowOff>
    </xdr:from>
    <xdr:to>
      <xdr:col>6</xdr:col>
      <xdr:colOff>38100</xdr:colOff>
      <xdr:row>78</xdr:row>
      <xdr:rowOff>64869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55996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2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84790</xdr:rowOff>
    </xdr:from>
    <xdr:to>
      <xdr:col>24</xdr:col>
      <xdr:colOff>63500</xdr:colOff>
      <xdr:row>95</xdr:row>
      <xdr:rowOff>111789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01090"/>
          <a:ext cx="838200" cy="19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97617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111789</xdr:rowOff>
    </xdr:from>
    <xdr:to>
      <xdr:col>19</xdr:col>
      <xdr:colOff>177800</xdr:colOff>
      <xdr:row>97</xdr:row>
      <xdr:rowOff>76653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99539"/>
          <a:ext cx="889000" cy="30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76653</xdr:rowOff>
    </xdr:from>
    <xdr:to>
      <xdr:col>15</xdr:col>
      <xdr:colOff>50800</xdr:colOff>
      <xdr:row>97</xdr:row>
      <xdr:rowOff>120224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07303"/>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120224</xdr:rowOff>
    </xdr:from>
    <xdr:to>
      <xdr:col>10</xdr:col>
      <xdr:colOff>114300</xdr:colOff>
      <xdr:row>97</xdr:row>
      <xdr:rowOff>144638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50874"/>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33990</xdr:rowOff>
    </xdr:from>
    <xdr:to>
      <xdr:col>24</xdr:col>
      <xdr:colOff>114300</xdr:colOff>
      <xdr:row>94</xdr:row>
      <xdr:rowOff>135590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5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56867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0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60989</xdr:rowOff>
    </xdr:from>
    <xdr:to>
      <xdr:col>20</xdr:col>
      <xdr:colOff>38100</xdr:colOff>
      <xdr:row>95</xdr:row>
      <xdr:rowOff>162589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4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25853</xdr:rowOff>
    </xdr:from>
    <xdr:to>
      <xdr:col>15</xdr:col>
      <xdr:colOff>101600</xdr:colOff>
      <xdr:row>97</xdr:row>
      <xdr:rowOff>127453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69424</xdr:rowOff>
    </xdr:from>
    <xdr:to>
      <xdr:col>10</xdr:col>
      <xdr:colOff>165100</xdr:colOff>
      <xdr:row>97</xdr:row>
      <xdr:rowOff>171024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162151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9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93838</xdr:rowOff>
    </xdr:from>
    <xdr:to>
      <xdr:col>6</xdr:col>
      <xdr:colOff>38100</xdr:colOff>
      <xdr:row>98</xdr:row>
      <xdr:rowOff>23988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67920</xdr:rowOff>
    </xdr:from>
    <xdr:to>
      <xdr:col>55</xdr:col>
      <xdr:colOff>0</xdr:colOff>
      <xdr:row>38</xdr:row>
      <xdr:rowOff>88494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8302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82093</xdr:rowOff>
    </xdr:from>
    <xdr:to>
      <xdr:col>50</xdr:col>
      <xdr:colOff>114300</xdr:colOff>
      <xdr:row>38</xdr:row>
      <xdr:rowOff>88494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9719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64719</xdr:rowOff>
    </xdr:from>
    <xdr:to>
      <xdr:col>45</xdr:col>
      <xdr:colOff>177800</xdr:colOff>
      <xdr:row>38</xdr:row>
      <xdr:rowOff>82093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7981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58775</xdr:rowOff>
    </xdr:from>
    <xdr:to>
      <xdr:col>41</xdr:col>
      <xdr:colOff>50800</xdr:colOff>
      <xdr:row>38</xdr:row>
      <xdr:rowOff>64719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7387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17120</xdr:rowOff>
    </xdr:from>
    <xdr:to>
      <xdr:col>55</xdr:col>
      <xdr:colOff>50800</xdr:colOff>
      <xdr:row>38</xdr:row>
      <xdr:rowOff>118720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103496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47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37694</xdr:rowOff>
    </xdr:from>
    <xdr:to>
      <xdr:col>50</xdr:col>
      <xdr:colOff>165100</xdr:colOff>
      <xdr:row>38</xdr:row>
      <xdr:rowOff>139294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130421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31293</xdr:rowOff>
    </xdr:from>
    <xdr:to>
      <xdr:col>46</xdr:col>
      <xdr:colOff>38100</xdr:colOff>
      <xdr:row>38</xdr:row>
      <xdr:rowOff>132893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13919</xdr:rowOff>
    </xdr:from>
    <xdr:to>
      <xdr:col>41</xdr:col>
      <xdr:colOff>101600</xdr:colOff>
      <xdr:row>38</xdr:row>
      <xdr:rowOff>115519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106646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7975</xdr:rowOff>
    </xdr:from>
    <xdr:to>
      <xdr:col>36</xdr:col>
      <xdr:colOff>165100</xdr:colOff>
      <xdr:row>38</xdr:row>
      <xdr:rowOff>109575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100702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98152</xdr:rowOff>
    </xdr:from>
    <xdr:to>
      <xdr:col>55</xdr:col>
      <xdr:colOff>0</xdr:colOff>
      <xdr:row>57</xdr:row>
      <xdr:rowOff>112096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699352"/>
          <a:ext cx="838200" cy="18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98152</xdr:rowOff>
    </xdr:from>
    <xdr:to>
      <xdr:col>50</xdr:col>
      <xdr:colOff>114300</xdr:colOff>
      <xdr:row>57</xdr:row>
      <xdr:rowOff>61919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699352"/>
          <a:ext cx="889000" cy="1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61919</xdr:rowOff>
    </xdr:from>
    <xdr:to>
      <xdr:col>45</xdr:col>
      <xdr:colOff>177800</xdr:colOff>
      <xdr:row>57</xdr:row>
      <xdr:rowOff>86837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83456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71577</xdr:rowOff>
    </xdr:from>
    <xdr:to>
      <xdr:col>41</xdr:col>
      <xdr:colOff>50800</xdr:colOff>
      <xdr:row>57</xdr:row>
      <xdr:rowOff>86837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844227"/>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61296</xdr:rowOff>
    </xdr:from>
    <xdr:to>
      <xdr:col>55</xdr:col>
      <xdr:colOff>50800</xdr:colOff>
      <xdr:row>57</xdr:row>
      <xdr:rowOff>162896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147673</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7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47352</xdr:rowOff>
    </xdr:from>
    <xdr:to>
      <xdr:col>50</xdr:col>
      <xdr:colOff>165100</xdr:colOff>
      <xdr:row>56</xdr:row>
      <xdr:rowOff>148952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6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140079</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7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11119</xdr:rowOff>
    </xdr:from>
    <xdr:to>
      <xdr:col>46</xdr:col>
      <xdr:colOff>38100</xdr:colOff>
      <xdr:row>57</xdr:row>
      <xdr:rowOff>112719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7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103846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8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36037</xdr:rowOff>
    </xdr:from>
    <xdr:to>
      <xdr:col>41</xdr:col>
      <xdr:colOff>101600</xdr:colOff>
      <xdr:row>57</xdr:row>
      <xdr:rowOff>137637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128764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0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20777</xdr:rowOff>
    </xdr:from>
    <xdr:to>
      <xdr:col>36</xdr:col>
      <xdr:colOff>165100</xdr:colOff>
      <xdr:row>57</xdr:row>
      <xdr:rowOff>122377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113504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156927</xdr:rowOff>
    </xdr:from>
    <xdr:to>
      <xdr:col>55</xdr:col>
      <xdr:colOff>0</xdr:colOff>
      <xdr:row>79</xdr:row>
      <xdr:rowOff>18836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530027"/>
          <a:ext cx="8382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132564</xdr:rowOff>
    </xdr:from>
    <xdr:to>
      <xdr:col>50</xdr:col>
      <xdr:colOff>114300</xdr:colOff>
      <xdr:row>79</xdr:row>
      <xdr:rowOff>18836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505664"/>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132564</xdr:rowOff>
    </xdr:from>
    <xdr:to>
      <xdr:col>45</xdr:col>
      <xdr:colOff>177800</xdr:colOff>
      <xdr:row>79</xdr:row>
      <xdr:rowOff>24437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05664"/>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24437</xdr:rowOff>
    </xdr:from>
    <xdr:to>
      <xdr:col>41</xdr:col>
      <xdr:colOff>50800</xdr:colOff>
      <xdr:row>79</xdr:row>
      <xdr:rowOff>32486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68987"/>
          <a:ext cx="8890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106127</xdr:rowOff>
    </xdr:from>
    <xdr:to>
      <xdr:col>55</xdr:col>
      <xdr:colOff>50800</xdr:colOff>
      <xdr:row>79</xdr:row>
      <xdr:rowOff>36277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21054</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139486</xdr:rowOff>
    </xdr:from>
    <xdr:to>
      <xdr:col>50</xdr:col>
      <xdr:colOff>165100</xdr:colOff>
      <xdr:row>79</xdr:row>
      <xdr:rowOff>69636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60763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81764</xdr:rowOff>
    </xdr:from>
    <xdr:to>
      <xdr:col>46</xdr:col>
      <xdr:colOff>38100</xdr:colOff>
      <xdr:row>79</xdr:row>
      <xdr:rowOff>11914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3041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145087</xdr:rowOff>
    </xdr:from>
    <xdr:to>
      <xdr:col>41</xdr:col>
      <xdr:colOff>101600</xdr:colOff>
      <xdr:row>79</xdr:row>
      <xdr:rowOff>75237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66364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153136</xdr:rowOff>
    </xdr:from>
    <xdr:to>
      <xdr:col>36</xdr:col>
      <xdr:colOff>165100</xdr:colOff>
      <xdr:row>79</xdr:row>
      <xdr:rowOff>83286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74413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84330</xdr:rowOff>
    </xdr:from>
    <xdr:to>
      <xdr:col>55</xdr:col>
      <xdr:colOff>0</xdr:colOff>
      <xdr:row>98</xdr:row>
      <xdr:rowOff>151816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86430"/>
          <a:ext cx="838200" cy="6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84330</xdr:rowOff>
    </xdr:from>
    <xdr:to>
      <xdr:col>50</xdr:col>
      <xdr:colOff>114300</xdr:colOff>
      <xdr:row>98</xdr:row>
      <xdr:rowOff>148206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86430"/>
          <a:ext cx="889000" cy="6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132548</xdr:rowOff>
    </xdr:from>
    <xdr:to>
      <xdr:col>45</xdr:col>
      <xdr:colOff>177800</xdr:colOff>
      <xdr:row>98</xdr:row>
      <xdr:rowOff>148206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34648"/>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96413</xdr:rowOff>
    </xdr:from>
    <xdr:to>
      <xdr:col>41</xdr:col>
      <xdr:colOff>50800</xdr:colOff>
      <xdr:row>98</xdr:row>
      <xdr:rowOff>132548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98513"/>
          <a:ext cx="889000" cy="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101016</xdr:rowOff>
    </xdr:from>
    <xdr:to>
      <xdr:col>55</xdr:col>
      <xdr:colOff>50800</xdr:colOff>
      <xdr:row>99</xdr:row>
      <xdr:rowOff>31166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15943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33530</xdr:rowOff>
    </xdr:from>
    <xdr:to>
      <xdr:col>50</xdr:col>
      <xdr:colOff>165100</xdr:colOff>
      <xdr:row>98</xdr:row>
      <xdr:rowOff>135130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126257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2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97406</xdr:rowOff>
    </xdr:from>
    <xdr:to>
      <xdr:col>46</xdr:col>
      <xdr:colOff>38100</xdr:colOff>
      <xdr:row>99</xdr:row>
      <xdr:rowOff>27556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18683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81748</xdr:rowOff>
    </xdr:from>
    <xdr:to>
      <xdr:col>41</xdr:col>
      <xdr:colOff>101600</xdr:colOff>
      <xdr:row>99</xdr:row>
      <xdr:rowOff>11898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7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45613</xdr:rowOff>
    </xdr:from>
    <xdr:to>
      <xdr:col>36</xdr:col>
      <xdr:colOff>165100</xdr:colOff>
      <xdr:row>98</xdr:row>
      <xdr:rowOff>147213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138340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84020</xdr:rowOff>
    </xdr:from>
    <xdr:to>
      <xdr:col>85</xdr:col>
      <xdr:colOff>127000</xdr:colOff>
      <xdr:row>35</xdr:row>
      <xdr:rowOff>156028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84770"/>
          <a:ext cx="8382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84020</xdr:rowOff>
    </xdr:from>
    <xdr:to>
      <xdr:col>81</xdr:col>
      <xdr:colOff>50800</xdr:colOff>
      <xdr:row>36</xdr:row>
      <xdr:rowOff>45484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84770"/>
          <a:ext cx="8890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162887</xdr:rowOff>
    </xdr:from>
    <xdr:to>
      <xdr:col>76</xdr:col>
      <xdr:colOff>114300</xdr:colOff>
      <xdr:row>36</xdr:row>
      <xdr:rowOff>45484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63637"/>
          <a:ext cx="8890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162887</xdr:rowOff>
    </xdr:from>
    <xdr:to>
      <xdr:col>71</xdr:col>
      <xdr:colOff>177800</xdr:colOff>
      <xdr:row>36</xdr:row>
      <xdr:rowOff>43361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63637"/>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105228</xdr:rowOff>
    </xdr:from>
    <xdr:to>
      <xdr:col>85</xdr:col>
      <xdr:colOff>177800</xdr:colOff>
      <xdr:row>36</xdr:row>
      <xdr:rowOff>35378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83655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8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33220</xdr:rowOff>
    </xdr:from>
    <xdr:to>
      <xdr:col>81</xdr:col>
      <xdr:colOff>101600</xdr:colOff>
      <xdr:row>35</xdr:row>
      <xdr:rowOff>134820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151347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166134</xdr:rowOff>
    </xdr:from>
    <xdr:to>
      <xdr:col>76</xdr:col>
      <xdr:colOff>165100</xdr:colOff>
      <xdr:row>36</xdr:row>
      <xdr:rowOff>96284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87411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112087</xdr:rowOff>
    </xdr:from>
    <xdr:to>
      <xdr:col>72</xdr:col>
      <xdr:colOff>38100</xdr:colOff>
      <xdr:row>36</xdr:row>
      <xdr:rowOff>42237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33364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164011</xdr:rowOff>
    </xdr:from>
    <xdr:to>
      <xdr:col>67</xdr:col>
      <xdr:colOff>101600</xdr:colOff>
      <xdr:row>36</xdr:row>
      <xdr:rowOff>94161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85288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5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96362</xdr:rowOff>
    </xdr:from>
    <xdr:to>
      <xdr:col>85</xdr:col>
      <xdr:colOff>127000</xdr:colOff>
      <xdr:row>56</xdr:row>
      <xdr:rowOff>2197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26112"/>
          <a:ext cx="838200" cy="7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64053</xdr:rowOff>
    </xdr:from>
    <xdr:to>
      <xdr:col>81</xdr:col>
      <xdr:colOff>50800</xdr:colOff>
      <xdr:row>56</xdr:row>
      <xdr:rowOff>2197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493803"/>
          <a:ext cx="889000" cy="10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64053</xdr:rowOff>
    </xdr:from>
    <xdr:to>
      <xdr:col>76</xdr:col>
      <xdr:colOff>114300</xdr:colOff>
      <xdr:row>56</xdr:row>
      <xdr:rowOff>92646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93803"/>
          <a:ext cx="889000" cy="20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92646</xdr:rowOff>
    </xdr:from>
    <xdr:to>
      <xdr:col>71</xdr:col>
      <xdr:colOff>177800</xdr:colOff>
      <xdr:row>57</xdr:row>
      <xdr:rowOff>154349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93846"/>
          <a:ext cx="889000" cy="2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45562</xdr:rowOff>
    </xdr:from>
    <xdr:to>
      <xdr:col>85</xdr:col>
      <xdr:colOff>177800</xdr:colOff>
      <xdr:row>55</xdr:row>
      <xdr:rowOff>147162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68439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2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122847</xdr:rowOff>
    </xdr:from>
    <xdr:to>
      <xdr:col>81</xdr:col>
      <xdr:colOff>101600</xdr:colOff>
      <xdr:row>56</xdr:row>
      <xdr:rowOff>52997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69524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2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13253</xdr:rowOff>
    </xdr:from>
    <xdr:to>
      <xdr:col>76</xdr:col>
      <xdr:colOff>165100</xdr:colOff>
      <xdr:row>55</xdr:row>
      <xdr:rowOff>114853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131380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1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41846</xdr:rowOff>
    </xdr:from>
    <xdr:to>
      <xdr:col>72</xdr:col>
      <xdr:colOff>38100</xdr:colOff>
      <xdr:row>56</xdr:row>
      <xdr:rowOff>143446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134573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103549</xdr:rowOff>
    </xdr:from>
    <xdr:to>
      <xdr:col>67</xdr:col>
      <xdr:colOff>101600</xdr:colOff>
      <xdr:row>58</xdr:row>
      <xdr:rowOff>33699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24826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158750</xdr:rowOff>
    </xdr:from>
    <xdr:to>
      <xdr:col>85</xdr:col>
      <xdr:colOff>127000</xdr:colOff>
      <xdr:row>79</xdr:row>
      <xdr:rowOff>127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31850"/>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xdr:rowOff>
    </xdr:from>
    <xdr:to>
      <xdr:col>81</xdr:col>
      <xdr:colOff>50800</xdr:colOff>
      <xdr:row>79</xdr:row>
      <xdr:rowOff>7874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44677"/>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7874</xdr:rowOff>
    </xdr:from>
    <xdr:to>
      <xdr:col>76</xdr:col>
      <xdr:colOff>114300</xdr:colOff>
      <xdr:row>79</xdr:row>
      <xdr:rowOff>32258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5242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32258</xdr:rowOff>
    </xdr:from>
    <xdr:to>
      <xdr:col>71</xdr:col>
      <xdr:colOff>177800</xdr:colOff>
      <xdr:row>79</xdr:row>
      <xdr:rowOff>43180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680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107950</xdr:rowOff>
    </xdr:from>
    <xdr:to>
      <xdr:col>85</xdr:col>
      <xdr:colOff>177800</xdr:colOff>
      <xdr:row>79</xdr:row>
      <xdr:rowOff>38100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45483</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120777</xdr:rowOff>
    </xdr:from>
    <xdr:to>
      <xdr:col>81</xdr:col>
      <xdr:colOff>101600</xdr:colOff>
      <xdr:row>79</xdr:row>
      <xdr:rowOff>50927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42054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86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128524</xdr:rowOff>
    </xdr:from>
    <xdr:to>
      <xdr:col>76</xdr:col>
      <xdr:colOff>165100</xdr:colOff>
      <xdr:row>79</xdr:row>
      <xdr:rowOff>58674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49801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94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152908</xdr:rowOff>
    </xdr:from>
    <xdr:to>
      <xdr:col>72</xdr:col>
      <xdr:colOff>38100</xdr:colOff>
      <xdr:row>79</xdr:row>
      <xdr:rowOff>83058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74185</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618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163830</xdr:rowOff>
    </xdr:from>
    <xdr:to>
      <xdr:col>67</xdr:col>
      <xdr:colOff>101600</xdr:colOff>
      <xdr:row>79</xdr:row>
      <xdr:rowOff>93980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85107</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29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53845</xdr:rowOff>
    </xdr:from>
    <xdr:to>
      <xdr:col>85</xdr:col>
      <xdr:colOff>127000</xdr:colOff>
      <xdr:row>97</xdr:row>
      <xdr:rowOff>83497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684495"/>
          <a:ext cx="8382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12860</xdr:rowOff>
    </xdr:from>
    <xdr:to>
      <xdr:col>81</xdr:col>
      <xdr:colOff>50800</xdr:colOff>
      <xdr:row>97</xdr:row>
      <xdr:rowOff>53845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643510"/>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2769</xdr:rowOff>
    </xdr:from>
    <xdr:to>
      <xdr:col>76</xdr:col>
      <xdr:colOff>114300</xdr:colOff>
      <xdr:row>97</xdr:row>
      <xdr:rowOff>12860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63341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118604</xdr:rowOff>
    </xdr:from>
    <xdr:to>
      <xdr:col>71</xdr:col>
      <xdr:colOff>177800</xdr:colOff>
      <xdr:row>97</xdr:row>
      <xdr:rowOff>2769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577804"/>
          <a:ext cx="8890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32697</xdr:rowOff>
    </xdr:from>
    <xdr:to>
      <xdr:col>85</xdr:col>
      <xdr:colOff>177800</xdr:colOff>
      <xdr:row>97</xdr:row>
      <xdr:rowOff>134297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119074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7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3045</xdr:rowOff>
    </xdr:from>
    <xdr:to>
      <xdr:col>81</xdr:col>
      <xdr:colOff>101600</xdr:colOff>
      <xdr:row>97</xdr:row>
      <xdr:rowOff>104645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95772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2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133510</xdr:rowOff>
    </xdr:from>
    <xdr:to>
      <xdr:col>76</xdr:col>
      <xdr:colOff>165100</xdr:colOff>
      <xdr:row>97</xdr:row>
      <xdr:rowOff>63660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54787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123419</xdr:rowOff>
    </xdr:from>
    <xdr:to>
      <xdr:col>72</xdr:col>
      <xdr:colOff>38100</xdr:colOff>
      <xdr:row>97</xdr:row>
      <xdr:rowOff>53569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44696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67804</xdr:rowOff>
    </xdr:from>
    <xdr:to>
      <xdr:col>67</xdr:col>
      <xdr:colOff>101600</xdr:colOff>
      <xdr:row>96</xdr:row>
      <xdr:rowOff>169404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160531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1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類似団体平均と比較して，低い水準にある費目が多い。</a:t>
          </a:r>
          <a:endParaRPr lang="ja-JP" altLang="ja-JP" sz="1400">
            <a:effectLst/>
          </a:endParaRPr>
        </a:p>
        <a:p>
          <a:r>
            <a:rPr kumimoji="1" lang="ja-JP" altLang="ja-JP" sz="1100">
              <a:solidFill>
                <a:schemeClr val="dk1"/>
              </a:solidFill>
              <a:effectLst/>
              <a:latin typeface="+mn-lt"/>
              <a:ea typeface="+mn-ea"/>
              <a:cs typeface="+mn-cs"/>
            </a:rPr>
            <a:t>令和４年度は，衛生費において，新型コロナウイルス感染症に係るフォローアップセンターや宿泊料用施設の運営などや，教育費では，新設小学校整備工事により，それぞれ増加した。</a:t>
          </a:r>
          <a:endParaRPr lang="ja-JP" altLang="ja-JP" sz="1400">
            <a:effectLst/>
          </a:endParaRPr>
        </a:p>
        <a:p>
          <a:r>
            <a:rPr kumimoji="1" lang="ja-JP" altLang="ja-JP" sz="1100">
              <a:solidFill>
                <a:schemeClr val="dk1"/>
              </a:solidFill>
              <a:effectLst/>
              <a:latin typeface="+mn-lt"/>
              <a:ea typeface="+mn-ea"/>
              <a:cs typeface="+mn-cs"/>
            </a:rPr>
            <a:t>一方で，農林水産業費においては，道の駅しょうなん再整備工事を実施した前年度と比較して減少し，土木費では，土地区画整理事業負担金や道路改良工事費の減少により，それぞれ減少した。</a:t>
          </a:r>
          <a:endParaRPr lang="ja-JP" altLang="ja-JP" sz="1400">
            <a:effectLst/>
          </a:endParaRPr>
        </a:p>
        <a:p>
          <a:r>
            <a:rPr kumimoji="1" lang="ja-JP" altLang="ja-JP" sz="1100">
              <a:solidFill>
                <a:schemeClr val="dk1"/>
              </a:solidFill>
              <a:effectLst/>
              <a:latin typeface="+mn-lt"/>
              <a:ea typeface="+mn-ea"/>
              <a:cs typeface="+mn-cs"/>
            </a:rPr>
            <a:t>民生費について，類似団体平均より低い水準とはなっているものの，適正な福祉サービスの水準を維持しながら，市単独事業や国・県の水準を上回る事業についての見直しを進め，引き続き経常経費の削減等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平成２４年度決算から，決算剰余金のうち２分の１を超える額を財政調整基金に編入しており，基金の充実を図っている。</a:t>
          </a:r>
          <a:endParaRPr lang="ja-JP" altLang="ja-JP" sz="1400">
            <a:effectLst/>
          </a:endParaRPr>
        </a:p>
        <a:p>
          <a:r>
            <a:rPr kumimoji="1" lang="ja-JP" altLang="ja-JP" sz="1100">
              <a:solidFill>
                <a:schemeClr val="dk1"/>
              </a:solidFill>
              <a:effectLst/>
              <a:latin typeface="+mn-lt"/>
              <a:ea typeface="+mn-ea"/>
              <a:cs typeface="+mn-cs"/>
            </a:rPr>
            <a:t>　令和３，４年度は，</a:t>
          </a:r>
          <a:r>
            <a:rPr lang="ja-JP" altLang="ja-JP" sz="1100">
              <a:solidFill>
                <a:schemeClr val="dk1"/>
              </a:solidFill>
              <a:effectLst/>
              <a:latin typeface="+mn-lt"/>
              <a:ea typeface="+mn-ea"/>
              <a:cs typeface="+mn-cs"/>
            </a:rPr>
            <a:t>普通交付税の追加交付があったことなどにより，所要の一般財源を確保できたため，基金からの取り崩しを見送ったことから，</a:t>
          </a:r>
          <a:r>
            <a:rPr kumimoji="1" lang="ja-JP" altLang="ja-JP" sz="1100">
              <a:solidFill>
                <a:schemeClr val="dk1"/>
              </a:solidFill>
              <a:effectLst/>
              <a:latin typeface="+mn-lt"/>
              <a:ea typeface="+mn-ea"/>
              <a:cs typeface="+mn-cs"/>
            </a:rPr>
            <a:t>財政調整基金残高，実質収支額ともに，前年度に比べそれぞれ増加した。</a:t>
          </a:r>
          <a:endParaRPr lang="ja-JP" altLang="ja-JP" sz="1400">
            <a:effectLst/>
          </a:endParaRPr>
        </a:p>
        <a:p>
          <a:r>
            <a:rPr kumimoji="1" lang="ja-JP" altLang="ja-JP" sz="1100">
              <a:solidFill>
                <a:schemeClr val="dk1"/>
              </a:solidFill>
              <a:effectLst/>
              <a:latin typeface="+mn-lt"/>
              <a:ea typeface="+mn-ea"/>
              <a:cs typeface="+mn-cs"/>
            </a:rPr>
            <a:t>　今後も，将来にわたって健全な財政運営を維持していくため，標準財政規模を基準に，基金残高は１０％以上，実質収支では３～５％を目安として，適正な規模の確保に努めていく。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連結ならびにそれぞれの会計において赤字額は発生していない。今後も全会計において黒字を維持するとともに，特別会計等に対する基準外繰出金の抑制に努める。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平成１７年度以降，地方債の新規発行額を当該年度の元金償還額以内に抑制してきたことにより，債務残高は減少し，実質公債費比率の分子は減少傾向にある。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令和４年度は，元利償還金の額について，前年度で完済した元利償還金の合計額に対し，令和４年度から新たに支払いが発生した元利償還金額の合計額が下回った。また，公債費に準ずる債務負担行為に関わるものについても同様に，土</a:t>
          </a:r>
          <a:r>
            <a:rPr lang="ja-JP" altLang="ja-JP" sz="1100">
              <a:solidFill>
                <a:schemeClr val="dk1"/>
              </a:solidFill>
              <a:effectLst/>
              <a:latin typeface="+mn-lt"/>
              <a:ea typeface="+mn-ea"/>
              <a:cs typeface="+mn-cs"/>
            </a:rPr>
            <a:t>地開発公社からの用地買戻しがなかったことや庁舎及び市立小学校の仮設校舎の賃借料を完済したことにより支出額が減少したことに対し，令和４年度から新たに発生した債務負担支払額が下回ったことにより，実質</a:t>
          </a:r>
          <a:r>
            <a:rPr kumimoji="1" lang="ja-JP" altLang="ja-JP" sz="1100">
              <a:solidFill>
                <a:schemeClr val="dk1"/>
              </a:solidFill>
              <a:effectLst/>
              <a:latin typeface="+mn-lt"/>
              <a:ea typeface="+mn-ea"/>
              <a:cs typeface="+mn-cs"/>
            </a:rPr>
            <a:t>公債費比率が低下した。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平成１７年度以降，地方債の新規発行額を当該年度の元金償還額以内に抑制していたため，地方債現在高は減少している。また，債務負担行為に基づく支出予定額が減少したことや，</a:t>
          </a:r>
          <a:r>
            <a:rPr lang="ja-JP" altLang="ja-JP" sz="1100" b="0" i="0" baseline="0">
              <a:solidFill>
                <a:schemeClr val="dk1"/>
              </a:solidFill>
              <a:effectLst/>
              <a:latin typeface="+mn-lt"/>
              <a:ea typeface="+mn-ea"/>
              <a:cs typeface="+mn-cs"/>
            </a:rPr>
            <a:t>職員の新陳代謝の影響等で退職手当負担見込額が減少したことなどから，</a:t>
          </a:r>
          <a:r>
            <a:rPr kumimoji="1" lang="ja-JP" altLang="ja-JP" sz="1100">
              <a:solidFill>
                <a:schemeClr val="dk1"/>
              </a:solidFill>
              <a:effectLst/>
              <a:latin typeface="+mn-lt"/>
              <a:ea typeface="+mn-ea"/>
              <a:cs typeface="+mn-cs"/>
            </a:rPr>
            <a:t>将来負担額は減少している。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分子から控除される充当可能財源等について，令和４年度は，財政調整基金をはじめとしたほぼ全ての基金残高が増加</a:t>
          </a:r>
          <a:r>
            <a:rPr lang="ja-JP" altLang="ja-JP" sz="1100">
              <a:solidFill>
                <a:schemeClr val="dk1"/>
              </a:solidFill>
              <a:effectLst/>
              <a:latin typeface="+mn-lt"/>
              <a:ea typeface="+mn-ea"/>
              <a:cs typeface="+mn-cs"/>
            </a:rPr>
            <a:t>したことにより一般財源総額が確保できたため，財政調整基金の取崩を見送ったこと等により，</a:t>
          </a:r>
          <a:r>
            <a:rPr kumimoji="1" lang="ja-JP" altLang="ja-JP" sz="1100">
              <a:solidFill>
                <a:schemeClr val="dk1"/>
              </a:solidFill>
              <a:effectLst/>
              <a:latin typeface="+mn-lt"/>
              <a:ea typeface="+mn-ea"/>
              <a:cs typeface="+mn-cs"/>
            </a:rPr>
            <a:t>充当可能基金が増加している。</a:t>
          </a:r>
          <a:endParaRPr lang="ja-JP" altLang="ja-JP" sz="1400">
            <a:effectLst/>
          </a:endParaRPr>
        </a:p>
        <a:p>
          <a:r>
            <a:rPr kumimoji="1" lang="ja-JP" altLang="ja-JP" sz="1100">
              <a:solidFill>
                <a:schemeClr val="dk1"/>
              </a:solidFill>
              <a:effectLst/>
              <a:latin typeface="+mn-lt"/>
              <a:ea typeface="+mn-ea"/>
              <a:cs typeface="+mn-cs"/>
            </a:rPr>
            <a:t>　結果として，充当可能財源等が将来負担額を上回り，将来負担比率の分子は負数となった。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令和３年度は</a:t>
          </a:r>
          <a:r>
            <a:rPr lang="ja-JP" altLang="ja-JP" sz="1100">
              <a:solidFill>
                <a:schemeClr val="dk1"/>
              </a:solidFill>
              <a:effectLst/>
              <a:latin typeface="+mn-lt"/>
              <a:ea typeface="+mn-ea"/>
              <a:cs typeface="+mn-cs"/>
            </a:rPr>
            <a:t>交付税の追加交付等により，一般財源総額を確保できたことで</a:t>
          </a:r>
          <a:r>
            <a:rPr kumimoji="1" lang="ja-JP" altLang="ja-JP" sz="1100">
              <a:solidFill>
                <a:schemeClr val="dk1"/>
              </a:solidFill>
              <a:effectLst/>
              <a:latin typeface="+mn-lt"/>
              <a:ea typeface="+mn-ea"/>
              <a:cs typeface="+mn-cs"/>
            </a:rPr>
            <a:t>基金</a:t>
          </a:r>
          <a:r>
            <a:rPr lang="ja-JP" altLang="ja-JP" sz="1100">
              <a:solidFill>
                <a:schemeClr val="dk1"/>
              </a:solidFill>
              <a:effectLst/>
              <a:latin typeface="+mn-lt"/>
              <a:ea typeface="+mn-ea"/>
              <a:cs typeface="+mn-cs"/>
            </a:rPr>
            <a:t>の取崩を見送ったため，</a:t>
          </a:r>
          <a:r>
            <a:rPr kumimoji="1" lang="ja-JP" altLang="ja-JP" sz="1100">
              <a:solidFill>
                <a:schemeClr val="dk1"/>
              </a:solidFill>
              <a:effectLst/>
              <a:latin typeface="+mn-lt"/>
              <a:ea typeface="+mn-ea"/>
              <a:cs typeface="+mn-cs"/>
            </a:rPr>
            <a:t>基金残高全体では約２８億円の増加となった。令和４年度は市民税や固定資産税等の増加</a:t>
          </a:r>
          <a:r>
            <a:rPr lang="ja-JP" altLang="ja-JP" sz="1100">
              <a:solidFill>
                <a:schemeClr val="dk1"/>
              </a:solidFill>
              <a:effectLst/>
              <a:latin typeface="+mn-lt"/>
              <a:ea typeface="+mn-ea"/>
              <a:cs typeface="+mn-cs"/>
            </a:rPr>
            <a:t>により，一般財源総額を確保できたことで</a:t>
          </a:r>
          <a:r>
            <a:rPr kumimoji="1" lang="ja-JP" altLang="ja-JP" sz="1100">
              <a:solidFill>
                <a:schemeClr val="dk1"/>
              </a:solidFill>
              <a:effectLst/>
              <a:latin typeface="+mn-lt"/>
              <a:ea typeface="+mn-ea"/>
              <a:cs typeface="+mn-cs"/>
            </a:rPr>
            <a:t>基金</a:t>
          </a:r>
          <a:r>
            <a:rPr lang="ja-JP" altLang="ja-JP" sz="1100">
              <a:solidFill>
                <a:schemeClr val="dk1"/>
              </a:solidFill>
              <a:effectLst/>
              <a:latin typeface="+mn-lt"/>
              <a:ea typeface="+mn-ea"/>
              <a:cs typeface="+mn-cs"/>
            </a:rPr>
            <a:t>の取崩を見送ったため，</a:t>
          </a:r>
          <a:r>
            <a:rPr kumimoji="1" lang="ja-JP" altLang="ja-JP" sz="1100">
              <a:solidFill>
                <a:schemeClr val="dk1"/>
              </a:solidFill>
              <a:effectLst/>
              <a:latin typeface="+mn-lt"/>
              <a:ea typeface="+mn-ea"/>
              <a:cs typeface="+mn-cs"/>
            </a:rPr>
            <a:t>基金残高全体では約２９億円の増加となった。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公共施設の老朽化対策が本格化する中で，学校教育施設整備をはじめとした大規模投資事業の実施に伴う普通建設事業費の増加などの財政需要への対応のほか，時勢に応じた</a:t>
          </a:r>
          <a:r>
            <a:rPr lang="ja-JP" altLang="ja-JP" sz="1100">
              <a:solidFill>
                <a:schemeClr val="dk1"/>
              </a:solidFill>
              <a:effectLst/>
              <a:latin typeface="+mn-lt"/>
              <a:ea typeface="+mn-ea"/>
              <a:cs typeface="+mn-cs"/>
            </a:rPr>
            <a:t>喫緊の財政需要や市税収入への影響を懸念しながら，今後の各施設の個別施設計画を策定するとともに，改めて必要となる財源を整理していく。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・公共施設整備基金：公共施設の整備及び保全に要する経費の財源とする。</a:t>
          </a:r>
          <a:endParaRPr lang="ja-JP" altLang="ja-JP" sz="1400">
            <a:effectLst/>
          </a:endParaRPr>
        </a:p>
        <a:p>
          <a:r>
            <a:rPr kumimoji="1" lang="ja-JP" altLang="ja-JP" sz="1100">
              <a:solidFill>
                <a:schemeClr val="dk1"/>
              </a:solidFill>
              <a:effectLst/>
              <a:latin typeface="+mn-lt"/>
              <a:ea typeface="+mn-ea"/>
              <a:cs typeface="+mn-cs"/>
            </a:rPr>
            <a:t>・都市整備基金：良好な都市環境の整備図り，均衡と発展性のある機能的なまちづくりを推進するための経費の財源とする。</a:t>
          </a:r>
          <a:endParaRPr lang="ja-JP" altLang="ja-JP" sz="1400">
            <a:effectLst/>
          </a:endParaRPr>
        </a:p>
        <a:p>
          <a:r>
            <a:rPr kumimoji="1" lang="ja-JP" altLang="ja-JP" sz="1100">
              <a:solidFill>
                <a:schemeClr val="dk1"/>
              </a:solidFill>
              <a:effectLst/>
              <a:latin typeface="+mn-lt"/>
              <a:ea typeface="+mn-ea"/>
              <a:cs typeface="+mn-cs"/>
            </a:rPr>
            <a:t>・新型コロナウイルス感染症対策利子補給基金：新型コロナウイルスの影響で経営状況が悪化した中小企業者に対し交付する利子補給金の財源とする。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・都市整備基金：土地区画整理事業等のため，約３，６９３万円を取り崩し，約３億１，３６８万円を積み立てたことにより，全体で約２億７，６７５万円増加</a:t>
          </a:r>
          <a:endParaRPr lang="ja-JP" altLang="ja-JP" sz="1400">
            <a:effectLst/>
          </a:endParaRPr>
        </a:p>
        <a:p>
          <a:r>
            <a:rPr kumimoji="1" lang="ja-JP" altLang="ja-JP" sz="1100">
              <a:solidFill>
                <a:schemeClr val="dk1"/>
              </a:solidFill>
              <a:effectLst/>
              <a:latin typeface="+mn-lt"/>
              <a:ea typeface="+mn-ea"/>
              <a:cs typeface="+mn-cs"/>
            </a:rPr>
            <a:t>・新型コロナウイルス感染症対策利子補給基金：事業者への利子補給のため，約７，８５５万円を取り崩し，９，１００万円を積み立てたことにより，全体で約１，２４５万円増加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・新型コロナウイルス感染症対策利子補給基金：令和４年度までに積み立てた約２億１，２４５万円について，令和８年度末までの５年間で全額を対象事業に充当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令和３年度，４年度においては</a:t>
          </a:r>
          <a:r>
            <a:rPr lang="ja-JP" altLang="ja-JP" sz="1100">
              <a:solidFill>
                <a:schemeClr val="dk1"/>
              </a:solidFill>
              <a:effectLst/>
              <a:latin typeface="+mn-lt"/>
              <a:ea typeface="+mn-ea"/>
              <a:cs typeface="+mn-cs"/>
            </a:rPr>
            <a:t>取崩を見送ったため，２ヶ年度ともに</a:t>
          </a:r>
          <a:r>
            <a:rPr kumimoji="1" lang="ja-JP" altLang="ja-JP" sz="1100">
              <a:solidFill>
                <a:schemeClr val="dk1"/>
              </a:solidFill>
              <a:effectLst/>
              <a:latin typeface="+mn-lt"/>
              <a:ea typeface="+mn-ea"/>
              <a:cs typeface="+mn-cs"/>
            </a:rPr>
            <a:t>全体で前年度に対して約２５億円の増加となった。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財政調整基金の残高は，標準財政規模の１０％以上を目安としており，今後についても，適正な規模を維持するよう努める。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EA6B68-A0B0-42A9-97CF-47DD9B8E7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CED7E6B-C082-41F3-940B-D57346E90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C2D2C84-A723-4B01-AD86-7699773F1E98}"/>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E8D4EC1-B155-4C5E-A3DD-3C04F96FD6C4}"/>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59B281F-EBF1-4128-B641-A5D2578D4167}"/>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325BD10-9386-42FA-9FE7-2113478D36D6}"/>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0807F95-7DD7-45B9-BD16-FF372715493F}"/>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14943CD-161F-4E34-B68B-8422A46D5EAE}"/>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3692296-55D2-4D7C-B349-827E1A38C1D2}"/>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698A360-4967-4F40-B0DD-FF6F21AF02BD}"/>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833B92A-5660-4F0C-9315-D202D60DEE3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B8DB6FF-0515-4778-9DC0-ED8A7A30C5D2}"/>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2BFA446-F7D8-4F3A-A5A6-991395EE958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BE3344D-CCC1-4E28-AF9B-EE82D908C04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D1B164F-E46C-4A4B-8021-2329703000B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FF64F1F-857F-427A-8F40-B4D7225C909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F89C4B9-554F-4F3D-8201-117E6787989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55C79EF-6A3B-4AD9-86C9-E1E2A1B3709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A0CC69C-5F43-442B-9B69-4AAD1B9EE555}"/>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F004F0B-EF56-4AC6-8E03-9A970DAAD7A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4552FDA-5CF9-438D-8440-EF9668C2124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C182F79-6790-4B60-9FCE-6F32E6DCEE95}"/>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433,733
422,765
114.74
164,471,229
155,887,030
5,913,504
84,554,432
84,751,883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F10B9A1-00D7-4C9E-8273-8A5AAC5498C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77D196B-7A22-467C-BC83-BFCB5AA83D3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ACED936-3E09-4B5F-A89C-833B789F0DA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44D3DA7-939E-4CEA-BA27-A75CB81FB50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2C364D9-C0F4-4432-ABB0-1832D599A31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098D00E-D5FF-48BC-A605-45084B4793E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52430CE-14EF-41C9-85CF-C4ECA0AF2DF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8E7A440-A7B4-496F-A902-A17D28FB0988}"/>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72E7D05-112C-4C64-9651-814BC442DA3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BCAE69B-E83A-48C3-BDCC-3BDA7EB61D9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654A352-FB80-4D15-9F69-F400ACACBC3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52F6723-D118-4A8D-980D-4666E3B4C5E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1590BF4-167A-47B0-8E0C-C0BF4BD4451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45D2CE6-0EB2-4802-AB0B-8B60FCD8EA4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D3201D3-6883-4215-83D0-B074CD937C1C}"/>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2E6906A-6D7A-409A-BA72-41BBF126474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CDD64EA-DBB3-4710-9797-8EBDE09062F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827E645-1A16-4FC1-8A94-5E3F96C0B4DE}"/>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D6FE839-3EA0-4CE1-97CD-1FC39C8944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EF0B4F2-BFB3-4F28-A002-4A18CBCE929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63E4E12-2A2F-403B-B715-4ED9F4556966}"/>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EC3B967-E2DE-432E-A870-838AA722961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D3CD611-6AB6-4A7E-B287-1620FA5F83AE}"/>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C556945-9EDC-42AF-B911-ED2E3C7A0208}"/>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D5093A3-DFBD-4022-A4CD-9C493B1F82D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7208343-0011-4B01-96B4-7FB2DA97CBF8}"/>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25CA9B7-487D-4559-869E-FAB2889F803D}"/>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98D3418-20EF-492F-9E2D-310CE6704E51}"/>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A1A3035-EE04-4C08-8315-C92B092B3FA4}"/>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F983016-12FB-4492-8AD0-FF9629DE3C3A}"/>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7D1501E-2F4F-40E0-AA1C-52F0DE5AABB6}"/>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DF690DA-30C3-4809-A749-87ACE297924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9B97BE8-3793-4A00-8294-773BCCFAEF2B}"/>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0377AE3-6E83-42AA-B899-149F86B2DAF2}"/>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48F744D-F907-47DB-B96A-FC3118025AE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や千葉県平均に加え，類似団体平均よりも低い水準となった。低い水準といっても僅差であり，今後，公共施設の老朽化による建て替えや長寿命化の推進が必要になることが想定されるため，公共施設の適正管理に努めるとともに，各世代への負担を平準化させるために基金や地方債の活用が必要とな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6365EFE-56B1-427C-B7AE-094A369C06C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DA87646-8334-4655-9460-887F57F4AF58}"/>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395EB9B-11DE-4A3A-882C-138DEE75A12A}"/>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49CCCA9-F4BD-4D9D-B1B7-56C568B214A2}"/>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98E8E1D5-249F-4BAF-9FEC-E2B8829E8034}"/>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D02D88F-88F8-4A83-AAA5-BC73E6E6780A}"/>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E2D529B-F3D6-4228-98F7-1569D1069FFA}"/>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224F9ACC-20F6-46DD-ADFE-5259250303CC}"/>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20DE9196-A972-4C13-B628-EBD6D79C052A}"/>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928D878-9589-44DA-929A-D8D475B4603F}"/>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16A94584-F8D2-4C74-8904-C871BD808665}"/>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B3A49C5D-B5A9-4334-B9FD-24A02ACB8353}"/>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8ADBC0B5-1836-4876-92C7-CE7B8146668F}"/>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E0728BE-2F45-4FB0-9171-6DDBAC9AC9F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F039EBF-3421-4C50-A23C-D688E6B031FB}"/>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DC6A109-590A-475A-92E3-FD420C05EC38}"/>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75" name="直線コネクタ 74">
          <a:extLst>
            <a:ext uri="{FF2B5EF4-FFF2-40B4-BE49-F238E27FC236}">
              <a16:creationId xmlns:a16="http://schemas.microsoft.com/office/drawing/2014/main" id="{881035BA-7E5E-4792-B3E5-326E23D24DB3}"/>
            </a:ext>
          </a:extLst>
        </xdr:cNvPr>
        <xdr:cNvCxnSpPr/>
      </xdr:nvCxnSpPr>
      <xdr:spPr>
        <a:xfrm flipV="1">
          <a:off x="4206240" y="5280237"/>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6" name="有形固定資産減価償却率最小値テキスト">
          <a:extLst>
            <a:ext uri="{FF2B5EF4-FFF2-40B4-BE49-F238E27FC236}">
              <a16:creationId xmlns:a16="http://schemas.microsoft.com/office/drawing/2014/main" id="{01B8404F-84F2-44DE-9331-57276656EA60}"/>
            </a:ext>
          </a:extLst>
        </xdr:cNvPr>
        <xdr:cNvSpPr txBox="1"/>
      </xdr:nvSpPr>
      <xdr:spPr>
        <a:xfrm>
          <a:off x="4258945"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7" name="直線コネクタ 76">
          <a:extLst>
            <a:ext uri="{FF2B5EF4-FFF2-40B4-BE49-F238E27FC236}">
              <a16:creationId xmlns:a16="http://schemas.microsoft.com/office/drawing/2014/main" id="{735D2C1F-3C8D-463C-AE03-DD0878C65D12}"/>
            </a:ext>
          </a:extLst>
        </xdr:cNvPr>
        <xdr:cNvCxnSpPr/>
      </xdr:nvCxnSpPr>
      <xdr:spPr>
        <a:xfrm>
          <a:off x="4119245" y="65703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8" name="有形固定資産減価償却率最大値テキスト">
          <a:extLst>
            <a:ext uri="{FF2B5EF4-FFF2-40B4-BE49-F238E27FC236}">
              <a16:creationId xmlns:a16="http://schemas.microsoft.com/office/drawing/2014/main" id="{CECD0921-BF1E-4F00-9C09-CA709A78FF58}"/>
            </a:ext>
          </a:extLst>
        </xdr:cNvPr>
        <xdr:cNvSpPr txBox="1"/>
      </xdr:nvSpPr>
      <xdr:spPr>
        <a:xfrm>
          <a:off x="4258945"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9" name="直線コネクタ 78">
          <a:extLst>
            <a:ext uri="{FF2B5EF4-FFF2-40B4-BE49-F238E27FC236}">
              <a16:creationId xmlns:a16="http://schemas.microsoft.com/office/drawing/2014/main" id="{0907BD93-2524-470F-B337-40ED5E88BE96}"/>
            </a:ext>
          </a:extLst>
        </xdr:cNvPr>
        <xdr:cNvCxnSpPr/>
      </xdr:nvCxnSpPr>
      <xdr:spPr>
        <a:xfrm>
          <a:off x="4119245" y="52802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0" name="有形固定資産減価償却率平均値テキスト">
          <a:extLst>
            <a:ext uri="{FF2B5EF4-FFF2-40B4-BE49-F238E27FC236}">
              <a16:creationId xmlns:a16="http://schemas.microsoft.com/office/drawing/2014/main" id="{8AB578BD-F85B-43EF-B24A-430B1251F4C2}"/>
            </a:ext>
          </a:extLst>
        </xdr:cNvPr>
        <xdr:cNvSpPr txBox="1"/>
      </xdr:nvSpPr>
      <xdr:spPr>
        <a:xfrm>
          <a:off x="4258945" y="601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a:extLst>
            <a:ext uri="{FF2B5EF4-FFF2-40B4-BE49-F238E27FC236}">
              <a16:creationId xmlns:a16="http://schemas.microsoft.com/office/drawing/2014/main" id="{CAC26C36-F650-4682-8ADE-074BAF992898}"/>
            </a:ext>
          </a:extLst>
        </xdr:cNvPr>
        <xdr:cNvSpPr/>
      </xdr:nvSpPr>
      <xdr:spPr>
        <a:xfrm>
          <a:off x="4157345"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82" name="フローチャート: 判断 81">
          <a:extLst>
            <a:ext uri="{FF2B5EF4-FFF2-40B4-BE49-F238E27FC236}">
              <a16:creationId xmlns:a16="http://schemas.microsoft.com/office/drawing/2014/main" id="{706CEB79-1037-4980-A840-67305A73696C}"/>
            </a:ext>
          </a:extLst>
        </xdr:cNvPr>
        <xdr:cNvSpPr/>
      </xdr:nvSpPr>
      <xdr:spPr>
        <a:xfrm>
          <a:off x="3537585" y="6002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3" name="フローチャート: 判断 82">
          <a:extLst>
            <a:ext uri="{FF2B5EF4-FFF2-40B4-BE49-F238E27FC236}">
              <a16:creationId xmlns:a16="http://schemas.microsoft.com/office/drawing/2014/main" id="{B5EE9A03-3DF9-423D-81F4-A74E43BE1DCE}"/>
            </a:ext>
          </a:extLst>
        </xdr:cNvPr>
        <xdr:cNvSpPr/>
      </xdr:nvSpPr>
      <xdr:spPr>
        <a:xfrm>
          <a:off x="2867025" y="596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4" name="フローチャート: 判断 83">
          <a:extLst>
            <a:ext uri="{FF2B5EF4-FFF2-40B4-BE49-F238E27FC236}">
              <a16:creationId xmlns:a16="http://schemas.microsoft.com/office/drawing/2014/main" id="{1004B1BC-674B-48A6-BA48-527D9E0AF4E1}"/>
            </a:ext>
          </a:extLst>
        </xdr:cNvPr>
        <xdr:cNvSpPr/>
      </xdr:nvSpPr>
      <xdr:spPr>
        <a:xfrm>
          <a:off x="219646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85" name="フローチャート: 判断 84">
          <a:extLst>
            <a:ext uri="{FF2B5EF4-FFF2-40B4-BE49-F238E27FC236}">
              <a16:creationId xmlns:a16="http://schemas.microsoft.com/office/drawing/2014/main" id="{ACE67587-BE8C-4855-A5EE-E1C0D91538C7}"/>
            </a:ext>
          </a:extLst>
        </xdr:cNvPr>
        <xdr:cNvSpPr/>
      </xdr:nvSpPr>
      <xdr:spPr>
        <a:xfrm>
          <a:off x="1525905" y="59050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3C8AFA2-34D5-4765-8FA7-778FE0E8A83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2A452AF-192D-4938-A4D4-C1ED9541201A}"/>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7CC0DAA-50DE-4E4E-BE8B-FBF508571B7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E25D69C-E17F-45ED-90F2-2A2A6129D47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F1593F0-174E-47AD-B588-4A67065F8E26}"/>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91" name="楕円 90">
          <a:extLst>
            <a:ext uri="{FF2B5EF4-FFF2-40B4-BE49-F238E27FC236}">
              <a16:creationId xmlns:a16="http://schemas.microsoft.com/office/drawing/2014/main" id="{AAF9A0AB-0D6E-4F64-A9E3-05672EA4E010}"/>
            </a:ext>
          </a:extLst>
        </xdr:cNvPr>
        <xdr:cNvSpPr/>
      </xdr:nvSpPr>
      <xdr:spPr>
        <a:xfrm>
          <a:off x="4157345" y="59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29650</xdr:rowOff>
    </xdr:from>
    <xdr:ext cx="405111" cy="259045"/>
    <xdr:sp macro="" textlink="">
      <xdr:nvSpPr>
        <xdr:cNvPr id="92" name="有形固定資産減価償却率該当値テキスト">
          <a:extLst>
            <a:ext uri="{FF2B5EF4-FFF2-40B4-BE49-F238E27FC236}">
              <a16:creationId xmlns:a16="http://schemas.microsoft.com/office/drawing/2014/main" id="{047A40B0-DDB6-44A3-B57D-962735ACE0FD}"/>
            </a:ext>
          </a:extLst>
        </xdr:cNvPr>
        <xdr:cNvSpPr txBox="1"/>
      </xdr:nvSpPr>
      <xdr:spPr>
        <a:xfrm>
          <a:off x="4258945" y="582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117052</xdr:rowOff>
    </xdr:from>
    <xdr:to>
      <xdr:col>19</xdr:col>
      <xdr:colOff>187325</xdr:colOff>
      <xdr:row>31</xdr:row>
      <xdr:rowOff>47202</xdr:rowOff>
    </xdr:to>
    <xdr:sp macro="" textlink="">
      <xdr:nvSpPr>
        <xdr:cNvPr id="93" name="楕円 92">
          <a:extLst>
            <a:ext uri="{FF2B5EF4-FFF2-40B4-BE49-F238E27FC236}">
              <a16:creationId xmlns:a16="http://schemas.microsoft.com/office/drawing/2014/main" id="{69A4E102-BB33-4BD8-B8F0-6852320E315B}"/>
            </a:ext>
          </a:extLst>
        </xdr:cNvPr>
        <xdr:cNvSpPr/>
      </xdr:nvSpPr>
      <xdr:spPr>
        <a:xfrm>
          <a:off x="3537585" y="5915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167852</xdr:rowOff>
    </xdr:from>
    <xdr:to>
      <xdr:col>23</xdr:col>
      <xdr:colOff>85725</xdr:colOff>
      <xdr:row>31</xdr:row>
      <xdr:rowOff>57573</xdr:rowOff>
    </xdr:to>
    <xdr:cxnSp macro="">
      <xdr:nvCxnSpPr>
        <xdr:cNvPr id="94" name="直線コネクタ 93">
          <a:extLst>
            <a:ext uri="{FF2B5EF4-FFF2-40B4-BE49-F238E27FC236}">
              <a16:creationId xmlns:a16="http://schemas.microsoft.com/office/drawing/2014/main" id="{2558029E-3742-4E06-A5B2-8675440CB926}"/>
            </a:ext>
          </a:extLst>
        </xdr:cNvPr>
        <xdr:cNvCxnSpPr/>
      </xdr:nvCxnSpPr>
      <xdr:spPr>
        <a:xfrm>
          <a:off x="3588385" y="5966672"/>
          <a:ext cx="61976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145838</xdr:rowOff>
    </xdr:from>
    <xdr:to>
      <xdr:col>15</xdr:col>
      <xdr:colOff>187325</xdr:colOff>
      <xdr:row>31</xdr:row>
      <xdr:rowOff>75988</xdr:rowOff>
    </xdr:to>
    <xdr:sp macro="" textlink="">
      <xdr:nvSpPr>
        <xdr:cNvPr id="95" name="楕円 94">
          <a:extLst>
            <a:ext uri="{FF2B5EF4-FFF2-40B4-BE49-F238E27FC236}">
              <a16:creationId xmlns:a16="http://schemas.microsoft.com/office/drawing/2014/main" id="{AAF4B466-FE84-440A-B0F9-43220B679E2E}"/>
            </a:ext>
          </a:extLst>
        </xdr:cNvPr>
        <xdr:cNvSpPr/>
      </xdr:nvSpPr>
      <xdr:spPr>
        <a:xfrm>
          <a:off x="2867025" y="5944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167852</xdr:rowOff>
    </xdr:from>
    <xdr:to>
      <xdr:col>19</xdr:col>
      <xdr:colOff>136525</xdr:colOff>
      <xdr:row>31</xdr:row>
      <xdr:rowOff>25188</xdr:rowOff>
    </xdr:to>
    <xdr:cxnSp macro="">
      <xdr:nvCxnSpPr>
        <xdr:cNvPr id="96" name="直線コネクタ 95">
          <a:extLst>
            <a:ext uri="{FF2B5EF4-FFF2-40B4-BE49-F238E27FC236}">
              <a16:creationId xmlns:a16="http://schemas.microsoft.com/office/drawing/2014/main" id="{72A6977D-2DD2-4F6E-BC94-A78D028DC03B}"/>
            </a:ext>
          </a:extLst>
        </xdr:cNvPr>
        <xdr:cNvCxnSpPr/>
      </xdr:nvCxnSpPr>
      <xdr:spPr>
        <a:xfrm flipV="1">
          <a:off x="2917825" y="5966672"/>
          <a:ext cx="67056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127847</xdr:rowOff>
    </xdr:from>
    <xdr:to>
      <xdr:col>11</xdr:col>
      <xdr:colOff>187325</xdr:colOff>
      <xdr:row>31</xdr:row>
      <xdr:rowOff>57997</xdr:rowOff>
    </xdr:to>
    <xdr:sp macro="" textlink="">
      <xdr:nvSpPr>
        <xdr:cNvPr id="97" name="楕円 96">
          <a:extLst>
            <a:ext uri="{FF2B5EF4-FFF2-40B4-BE49-F238E27FC236}">
              <a16:creationId xmlns:a16="http://schemas.microsoft.com/office/drawing/2014/main" id="{84BA9BFE-BADE-43E5-A442-F548461E8BE4}"/>
            </a:ext>
          </a:extLst>
        </xdr:cNvPr>
        <xdr:cNvSpPr/>
      </xdr:nvSpPr>
      <xdr:spPr>
        <a:xfrm>
          <a:off x="2196465" y="5926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7197</xdr:rowOff>
    </xdr:from>
    <xdr:to>
      <xdr:col>15</xdr:col>
      <xdr:colOff>136525</xdr:colOff>
      <xdr:row>31</xdr:row>
      <xdr:rowOff>25188</xdr:rowOff>
    </xdr:to>
    <xdr:cxnSp macro="">
      <xdr:nvCxnSpPr>
        <xdr:cNvPr id="98" name="直線コネクタ 97">
          <a:extLst>
            <a:ext uri="{FF2B5EF4-FFF2-40B4-BE49-F238E27FC236}">
              <a16:creationId xmlns:a16="http://schemas.microsoft.com/office/drawing/2014/main" id="{BBCCF225-336C-413A-A5B3-11DF6191FA30}"/>
            </a:ext>
          </a:extLst>
        </xdr:cNvPr>
        <xdr:cNvCxnSpPr/>
      </xdr:nvCxnSpPr>
      <xdr:spPr>
        <a:xfrm>
          <a:off x="2247265" y="5973657"/>
          <a:ext cx="67056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99" name="楕円 98">
          <a:extLst>
            <a:ext uri="{FF2B5EF4-FFF2-40B4-BE49-F238E27FC236}">
              <a16:creationId xmlns:a16="http://schemas.microsoft.com/office/drawing/2014/main" id="{C53D1502-E385-4A36-88EA-F6D3F099522A}"/>
            </a:ext>
          </a:extLst>
        </xdr:cNvPr>
        <xdr:cNvSpPr/>
      </xdr:nvSpPr>
      <xdr:spPr>
        <a:xfrm>
          <a:off x="1525905" y="59122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164253</xdr:rowOff>
    </xdr:from>
    <xdr:to>
      <xdr:col>11</xdr:col>
      <xdr:colOff>136525</xdr:colOff>
      <xdr:row>31</xdr:row>
      <xdr:rowOff>7197</xdr:rowOff>
    </xdr:to>
    <xdr:cxnSp macro="">
      <xdr:nvCxnSpPr>
        <xdr:cNvPr id="100" name="直線コネクタ 99">
          <a:extLst>
            <a:ext uri="{FF2B5EF4-FFF2-40B4-BE49-F238E27FC236}">
              <a16:creationId xmlns:a16="http://schemas.microsoft.com/office/drawing/2014/main" id="{06A9D8C6-CB4A-4150-809C-434BCC70211B}"/>
            </a:ext>
          </a:extLst>
        </xdr:cNvPr>
        <xdr:cNvCxnSpPr/>
      </xdr:nvCxnSpPr>
      <xdr:spPr>
        <a:xfrm>
          <a:off x="1576705" y="5963073"/>
          <a:ext cx="67056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101" name="n_1aveValue有形固定資産減価償却率">
          <a:extLst>
            <a:ext uri="{FF2B5EF4-FFF2-40B4-BE49-F238E27FC236}">
              <a16:creationId xmlns:a16="http://schemas.microsoft.com/office/drawing/2014/main" id="{53C6ED99-4777-4E69-84C8-D52CA56D468F}"/>
            </a:ext>
          </a:extLst>
        </xdr:cNvPr>
        <xdr:cNvSpPr txBox="1"/>
      </xdr:nvSpPr>
      <xdr:spPr>
        <a:xfrm>
          <a:off x="3395989"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102" name="n_2aveValue有形固定資産減価償却率">
          <a:extLst>
            <a:ext uri="{FF2B5EF4-FFF2-40B4-BE49-F238E27FC236}">
              <a16:creationId xmlns:a16="http://schemas.microsoft.com/office/drawing/2014/main" id="{1AEDAE3A-C216-489A-8915-45287DDFDAEB}"/>
            </a:ext>
          </a:extLst>
        </xdr:cNvPr>
        <xdr:cNvSpPr txBox="1"/>
      </xdr:nvSpPr>
      <xdr:spPr>
        <a:xfrm>
          <a:off x="2738129"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103" name="n_3aveValue有形固定資産減価償却率">
          <a:extLst>
            <a:ext uri="{FF2B5EF4-FFF2-40B4-BE49-F238E27FC236}">
              <a16:creationId xmlns:a16="http://schemas.microsoft.com/office/drawing/2014/main" id="{E7A91C8F-523D-4AB2-A987-EE80ECCD65EC}"/>
            </a:ext>
          </a:extLst>
        </xdr:cNvPr>
        <xdr:cNvSpPr txBox="1"/>
      </xdr:nvSpPr>
      <xdr:spPr>
        <a:xfrm>
          <a:off x="2067569" y="602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104" name="n_4aveValue有形固定資産減価償却率">
          <a:extLst>
            <a:ext uri="{FF2B5EF4-FFF2-40B4-BE49-F238E27FC236}">
              <a16:creationId xmlns:a16="http://schemas.microsoft.com/office/drawing/2014/main" id="{4B1194E1-CD06-454A-83A7-77BE841C1EBE}"/>
            </a:ext>
          </a:extLst>
        </xdr:cNvPr>
        <xdr:cNvSpPr txBox="1"/>
      </xdr:nvSpPr>
      <xdr:spPr>
        <a:xfrm>
          <a:off x="1397009" y="56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63729</xdr:rowOff>
    </xdr:from>
    <xdr:ext cx="405111" cy="259045"/>
    <xdr:sp macro="" textlink="">
      <xdr:nvSpPr>
        <xdr:cNvPr id="105" name="n_1mainValue有形固定資産減価償却率">
          <a:extLst>
            <a:ext uri="{FF2B5EF4-FFF2-40B4-BE49-F238E27FC236}">
              <a16:creationId xmlns:a16="http://schemas.microsoft.com/office/drawing/2014/main" id="{B39B3618-979B-4C23-92B2-981ABE0E4DC1}"/>
            </a:ext>
          </a:extLst>
        </xdr:cNvPr>
        <xdr:cNvSpPr txBox="1"/>
      </xdr:nvSpPr>
      <xdr:spPr>
        <a:xfrm>
          <a:off x="3395989" y="56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106" name="n_2mainValue有形固定資産減価償却率">
          <a:extLst>
            <a:ext uri="{FF2B5EF4-FFF2-40B4-BE49-F238E27FC236}">
              <a16:creationId xmlns:a16="http://schemas.microsoft.com/office/drawing/2014/main" id="{CED041D9-943C-4C2E-970B-5102464A6B73}"/>
            </a:ext>
          </a:extLst>
        </xdr:cNvPr>
        <xdr:cNvSpPr txBox="1"/>
      </xdr:nvSpPr>
      <xdr:spPr>
        <a:xfrm>
          <a:off x="2738129" y="572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107" name="n_3mainValue有形固定資産減価償却率">
          <a:extLst>
            <a:ext uri="{FF2B5EF4-FFF2-40B4-BE49-F238E27FC236}">
              <a16:creationId xmlns:a16="http://schemas.microsoft.com/office/drawing/2014/main" id="{76EF933B-39C5-40E2-8587-4C545581B1E6}"/>
            </a:ext>
          </a:extLst>
        </xdr:cNvPr>
        <xdr:cNvSpPr txBox="1"/>
      </xdr:nvSpPr>
      <xdr:spPr>
        <a:xfrm>
          <a:off x="2067569" y="5705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34730</xdr:rowOff>
    </xdr:from>
    <xdr:ext cx="405111" cy="259045"/>
    <xdr:sp macro="" textlink="">
      <xdr:nvSpPr>
        <xdr:cNvPr id="108" name="n_4mainValue有形固定資産減価償却率">
          <a:extLst>
            <a:ext uri="{FF2B5EF4-FFF2-40B4-BE49-F238E27FC236}">
              <a16:creationId xmlns:a16="http://schemas.microsoft.com/office/drawing/2014/main" id="{F5323D31-58AA-4E56-B5AD-201F67ECC574}"/>
            </a:ext>
          </a:extLst>
        </xdr:cNvPr>
        <xdr:cNvSpPr txBox="1"/>
      </xdr:nvSpPr>
      <xdr:spPr>
        <a:xfrm>
          <a:off x="1397009" y="600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867A1BB-B746-4DCF-AB05-DA0007D020F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5ADE4DC-D029-4423-89C6-FE90136F5D27}"/>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EA9E11BA-A727-402C-B548-0A3E0C220A2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EF07827-C127-4A6B-BBFF-2B2C2358BB7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64E84EE-B54E-4235-82A5-D281982BF69F}"/>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A8F25ED-4472-4EED-88F5-BDCE5A68FB8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2286526-B255-4E19-9B5E-EB6D9F07680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AE80A78-16EF-45A5-9CC6-23382C4FEA42}"/>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7589637-6514-4BF7-93AE-F90ABF58717C}"/>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E27D7B3-AF2C-4CDA-9EC7-B0182F3B8E44}"/>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26A7DFF-6C87-4AF7-8CBF-95B341DB36A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936A677A-31E5-40A7-88DE-DD64E9DE213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4A748625-97DD-4DEC-BF5B-07F2D6499E52}"/>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類似団体平均と比較しても大きく下回っており，償還額以内での借り入れを行う新規借入（借換債含む）の抑制などの地方債残高縮減への取組みの効果が出ていると考えられる。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DCB0639-BA55-4F27-BFBA-C9C0758A0AE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07EB6FD-83D8-40C9-B756-36AFE3702589}"/>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396397A-2D82-4119-BE84-53A630021CD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8D042683-564F-4761-93D0-DCEE3AC62AD1}"/>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FB79DC3C-61C3-4B15-A5E8-D98CAA442872}"/>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294510E-8415-4C1D-86AE-9AF62FC3631E}"/>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5F1F29DA-5EDC-4AF9-8427-F17975338D0D}"/>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E155D03B-BAEF-46FE-82D4-A13630EE9AFD}"/>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56EE5417-3152-4CC0-8E52-D12EDC6731C9}"/>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5EA39D2E-9C5D-4CC1-A427-068E881C4589}"/>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E0688CB-8793-4643-B53B-E6D30B4377F5}"/>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C909F072-9E67-46EC-B08A-E1C014CE2AEA}"/>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FFDC2540-DC74-4083-91D3-4A81A9930822}"/>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667C146-5819-44B6-8C96-DCE8968E776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ACDC8476-8514-4189-8046-9BEE595544FB}"/>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37" name="直線コネクタ 136">
          <a:extLst>
            <a:ext uri="{FF2B5EF4-FFF2-40B4-BE49-F238E27FC236}">
              <a16:creationId xmlns:a16="http://schemas.microsoft.com/office/drawing/2014/main" id="{3F98A83E-2E5E-4A9B-90FA-0123C6FDC6C8}"/>
            </a:ext>
          </a:extLst>
        </xdr:cNvPr>
        <xdr:cNvCxnSpPr/>
      </xdr:nvCxnSpPr>
      <xdr:spPr>
        <a:xfrm flipV="1">
          <a:off x="13027660" y="5211868"/>
          <a:ext cx="1269" cy="139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8" name="債務償還比率最小値テキスト">
          <a:extLst>
            <a:ext uri="{FF2B5EF4-FFF2-40B4-BE49-F238E27FC236}">
              <a16:creationId xmlns:a16="http://schemas.microsoft.com/office/drawing/2014/main" id="{BE4552D8-B438-4A9B-AD33-5DBF696847BB}"/>
            </a:ext>
          </a:extLst>
        </xdr:cNvPr>
        <xdr:cNvSpPr txBox="1"/>
      </xdr:nvSpPr>
      <xdr:spPr>
        <a:xfrm>
          <a:off x="13080365" y="6612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9" name="直線コネクタ 138">
          <a:extLst>
            <a:ext uri="{FF2B5EF4-FFF2-40B4-BE49-F238E27FC236}">
              <a16:creationId xmlns:a16="http://schemas.microsoft.com/office/drawing/2014/main" id="{CB2AB082-201E-4727-A6BF-D3506D60FEE6}"/>
            </a:ext>
          </a:extLst>
        </xdr:cNvPr>
        <xdr:cNvCxnSpPr/>
      </xdr:nvCxnSpPr>
      <xdr:spPr>
        <a:xfrm>
          <a:off x="12963525" y="6608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D549198A-B169-4CDD-8FA2-497E226FFEB6}"/>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3AC2FD25-F883-44DB-8EF8-6EE5AD91067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42" name="債務償還比率平均値テキスト">
          <a:extLst>
            <a:ext uri="{FF2B5EF4-FFF2-40B4-BE49-F238E27FC236}">
              <a16:creationId xmlns:a16="http://schemas.microsoft.com/office/drawing/2014/main" id="{C9E0637A-5DA3-4FF9-8518-1B81112A9B95}"/>
            </a:ext>
          </a:extLst>
        </xdr:cNvPr>
        <xdr:cNvSpPr txBox="1"/>
      </xdr:nvSpPr>
      <xdr:spPr>
        <a:xfrm>
          <a:off x="13080365" y="580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43" name="フローチャート: 判断 142">
          <a:extLst>
            <a:ext uri="{FF2B5EF4-FFF2-40B4-BE49-F238E27FC236}">
              <a16:creationId xmlns:a16="http://schemas.microsoft.com/office/drawing/2014/main" id="{09B0E154-1B6E-46AB-8A01-B745071A0266}"/>
            </a:ext>
          </a:extLst>
        </xdr:cNvPr>
        <xdr:cNvSpPr/>
      </xdr:nvSpPr>
      <xdr:spPr>
        <a:xfrm>
          <a:off x="13001625" y="58274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44" name="フローチャート: 判断 143">
          <a:extLst>
            <a:ext uri="{FF2B5EF4-FFF2-40B4-BE49-F238E27FC236}">
              <a16:creationId xmlns:a16="http://schemas.microsoft.com/office/drawing/2014/main" id="{47E0DA2E-BBAE-46A8-ABE6-E561B507C654}"/>
            </a:ext>
          </a:extLst>
        </xdr:cNvPr>
        <xdr:cNvSpPr/>
      </xdr:nvSpPr>
      <xdr:spPr>
        <a:xfrm>
          <a:off x="12359005" y="57564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45" name="フローチャート: 判断 144">
          <a:extLst>
            <a:ext uri="{FF2B5EF4-FFF2-40B4-BE49-F238E27FC236}">
              <a16:creationId xmlns:a16="http://schemas.microsoft.com/office/drawing/2014/main" id="{B6C38EE2-2C1E-41D9-AF49-FF5B4CA2F7B0}"/>
            </a:ext>
          </a:extLst>
        </xdr:cNvPr>
        <xdr:cNvSpPr/>
      </xdr:nvSpPr>
      <xdr:spPr>
        <a:xfrm>
          <a:off x="11688445" y="593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46" name="フローチャート: 判断 145">
          <a:extLst>
            <a:ext uri="{FF2B5EF4-FFF2-40B4-BE49-F238E27FC236}">
              <a16:creationId xmlns:a16="http://schemas.microsoft.com/office/drawing/2014/main" id="{24E261B3-398E-412E-B43C-15A1693ADADE}"/>
            </a:ext>
          </a:extLst>
        </xdr:cNvPr>
        <xdr:cNvSpPr/>
      </xdr:nvSpPr>
      <xdr:spPr>
        <a:xfrm>
          <a:off x="11017885" y="5941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B6DB661E-CED0-46DF-9A47-6AA2EFC2188F}"/>
            </a:ext>
          </a:extLst>
        </xdr:cNvPr>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4A761A8-A0A0-48FB-9D74-6A9B18F6406A}"/>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2DB916D-1C06-4193-B1A0-52A58E0ADBF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EB958CD-E212-40F6-B506-98A56E452F49}"/>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F438E4C-177C-425B-A67F-4E6483BF0EAA}"/>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B73493A-A533-4E92-94FA-5B50E02C68A1}"/>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171295</xdr:rowOff>
    </xdr:from>
    <xdr:to>
      <xdr:col>76</xdr:col>
      <xdr:colOff>73025</xdr:colOff>
      <xdr:row>28</xdr:row>
      <xdr:rowOff>101445</xdr:rowOff>
    </xdr:to>
    <xdr:sp macro="" textlink="">
      <xdr:nvSpPr>
        <xdr:cNvPr id="153" name="楕円 152">
          <a:extLst>
            <a:ext uri="{FF2B5EF4-FFF2-40B4-BE49-F238E27FC236}">
              <a16:creationId xmlns:a16="http://schemas.microsoft.com/office/drawing/2014/main" id="{6F972003-B2A2-488D-85EF-13C06F96A154}"/>
            </a:ext>
          </a:extLst>
        </xdr:cNvPr>
        <xdr:cNvSpPr/>
      </xdr:nvSpPr>
      <xdr:spPr>
        <a:xfrm>
          <a:off x="13001625" y="5467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22722</xdr:rowOff>
    </xdr:from>
    <xdr:ext cx="469744" cy="259045"/>
    <xdr:sp macro="" textlink="">
      <xdr:nvSpPr>
        <xdr:cNvPr id="154" name="債務償還比率該当値テキスト">
          <a:extLst>
            <a:ext uri="{FF2B5EF4-FFF2-40B4-BE49-F238E27FC236}">
              <a16:creationId xmlns:a16="http://schemas.microsoft.com/office/drawing/2014/main" id="{6F106F0C-9C81-43EF-85A7-985AC24A47E4}"/>
            </a:ext>
          </a:extLst>
        </xdr:cNvPr>
        <xdr:cNvSpPr txBox="1"/>
      </xdr:nvSpPr>
      <xdr:spPr>
        <a:xfrm>
          <a:off x="13080365" y="53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125596</xdr:rowOff>
    </xdr:from>
    <xdr:to>
      <xdr:col>72</xdr:col>
      <xdr:colOff>123825</xdr:colOff>
      <xdr:row>28</xdr:row>
      <xdr:rowOff>55746</xdr:rowOff>
    </xdr:to>
    <xdr:sp macro="" textlink="">
      <xdr:nvSpPr>
        <xdr:cNvPr id="155" name="楕円 154">
          <a:extLst>
            <a:ext uri="{FF2B5EF4-FFF2-40B4-BE49-F238E27FC236}">
              <a16:creationId xmlns:a16="http://schemas.microsoft.com/office/drawing/2014/main" id="{114ED57E-4EFE-4C69-8359-C11FE832FA21}"/>
            </a:ext>
          </a:extLst>
        </xdr:cNvPr>
        <xdr:cNvSpPr/>
      </xdr:nvSpPr>
      <xdr:spPr>
        <a:xfrm>
          <a:off x="12359005" y="5421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4946</xdr:rowOff>
    </xdr:from>
    <xdr:to>
      <xdr:col>76</xdr:col>
      <xdr:colOff>22225</xdr:colOff>
      <xdr:row>28</xdr:row>
      <xdr:rowOff>50645</xdr:rowOff>
    </xdr:to>
    <xdr:cxnSp macro="">
      <xdr:nvCxnSpPr>
        <xdr:cNvPr id="156" name="直線コネクタ 155">
          <a:extLst>
            <a:ext uri="{FF2B5EF4-FFF2-40B4-BE49-F238E27FC236}">
              <a16:creationId xmlns:a16="http://schemas.microsoft.com/office/drawing/2014/main" id="{4DC06DFD-6B9A-42BF-A260-E5051CA0E215}"/>
            </a:ext>
          </a:extLst>
        </xdr:cNvPr>
        <xdr:cNvCxnSpPr/>
      </xdr:nvCxnSpPr>
      <xdr:spPr>
        <a:xfrm>
          <a:off x="12409805" y="5468486"/>
          <a:ext cx="619760" cy="4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68933</xdr:rowOff>
    </xdr:from>
    <xdr:to>
      <xdr:col>68</xdr:col>
      <xdr:colOff>123825</xdr:colOff>
      <xdr:row>28</xdr:row>
      <xdr:rowOff>170533</xdr:rowOff>
    </xdr:to>
    <xdr:sp macro="" textlink="">
      <xdr:nvSpPr>
        <xdr:cNvPr id="157" name="楕円 156">
          <a:extLst>
            <a:ext uri="{FF2B5EF4-FFF2-40B4-BE49-F238E27FC236}">
              <a16:creationId xmlns:a16="http://schemas.microsoft.com/office/drawing/2014/main" id="{2C7A5DBC-4772-4CEC-AB5B-D1B77330DAA9}"/>
            </a:ext>
          </a:extLst>
        </xdr:cNvPr>
        <xdr:cNvSpPr/>
      </xdr:nvSpPr>
      <xdr:spPr>
        <a:xfrm>
          <a:off x="11688445" y="55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4946</xdr:rowOff>
    </xdr:from>
    <xdr:to>
      <xdr:col>72</xdr:col>
      <xdr:colOff>73025</xdr:colOff>
      <xdr:row>28</xdr:row>
      <xdr:rowOff>119733</xdr:rowOff>
    </xdr:to>
    <xdr:cxnSp macro="">
      <xdr:nvCxnSpPr>
        <xdr:cNvPr id="158" name="直線コネクタ 157">
          <a:extLst>
            <a:ext uri="{FF2B5EF4-FFF2-40B4-BE49-F238E27FC236}">
              <a16:creationId xmlns:a16="http://schemas.microsoft.com/office/drawing/2014/main" id="{13E12F4C-0226-40C0-ACD0-83C0525FB4F1}"/>
            </a:ext>
          </a:extLst>
        </xdr:cNvPr>
        <xdr:cNvCxnSpPr/>
      </xdr:nvCxnSpPr>
      <xdr:spPr>
        <a:xfrm flipV="1">
          <a:off x="11739245" y="5468486"/>
          <a:ext cx="670560" cy="1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126746</xdr:rowOff>
    </xdr:from>
    <xdr:to>
      <xdr:col>64</xdr:col>
      <xdr:colOff>123825</xdr:colOff>
      <xdr:row>29</xdr:row>
      <xdr:rowOff>56896</xdr:rowOff>
    </xdr:to>
    <xdr:sp macro="" textlink="">
      <xdr:nvSpPr>
        <xdr:cNvPr id="159" name="楕円 158">
          <a:extLst>
            <a:ext uri="{FF2B5EF4-FFF2-40B4-BE49-F238E27FC236}">
              <a16:creationId xmlns:a16="http://schemas.microsoft.com/office/drawing/2014/main" id="{2D2AE7C7-C336-47E9-86FF-74E9B0A1D6B4}"/>
            </a:ext>
          </a:extLst>
        </xdr:cNvPr>
        <xdr:cNvSpPr/>
      </xdr:nvSpPr>
      <xdr:spPr>
        <a:xfrm>
          <a:off x="11017885" y="5590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119733</xdr:rowOff>
    </xdr:from>
    <xdr:to>
      <xdr:col>68</xdr:col>
      <xdr:colOff>73025</xdr:colOff>
      <xdr:row>29</xdr:row>
      <xdr:rowOff>6096</xdr:rowOff>
    </xdr:to>
    <xdr:cxnSp macro="">
      <xdr:nvCxnSpPr>
        <xdr:cNvPr id="160" name="直線コネクタ 159">
          <a:extLst>
            <a:ext uri="{FF2B5EF4-FFF2-40B4-BE49-F238E27FC236}">
              <a16:creationId xmlns:a16="http://schemas.microsoft.com/office/drawing/2014/main" id="{6AEF48D9-CFE1-42D7-8E8B-46ACB095D855}"/>
            </a:ext>
          </a:extLst>
        </xdr:cNvPr>
        <xdr:cNvCxnSpPr/>
      </xdr:nvCxnSpPr>
      <xdr:spPr>
        <a:xfrm flipV="1">
          <a:off x="11068685" y="5583273"/>
          <a:ext cx="670560" cy="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106955</xdr:rowOff>
    </xdr:from>
    <xdr:to>
      <xdr:col>60</xdr:col>
      <xdr:colOff>123825</xdr:colOff>
      <xdr:row>29</xdr:row>
      <xdr:rowOff>37105</xdr:rowOff>
    </xdr:to>
    <xdr:sp macro="" textlink="">
      <xdr:nvSpPr>
        <xdr:cNvPr id="161" name="楕円 160">
          <a:extLst>
            <a:ext uri="{FF2B5EF4-FFF2-40B4-BE49-F238E27FC236}">
              <a16:creationId xmlns:a16="http://schemas.microsoft.com/office/drawing/2014/main" id="{FC050D41-FFC0-4176-970E-11B39E893792}"/>
            </a:ext>
          </a:extLst>
        </xdr:cNvPr>
        <xdr:cNvSpPr/>
      </xdr:nvSpPr>
      <xdr:spPr>
        <a:xfrm>
          <a:off x="10347325" y="557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157755</xdr:rowOff>
    </xdr:from>
    <xdr:to>
      <xdr:col>64</xdr:col>
      <xdr:colOff>73025</xdr:colOff>
      <xdr:row>29</xdr:row>
      <xdr:rowOff>6096</xdr:rowOff>
    </xdr:to>
    <xdr:cxnSp macro="">
      <xdr:nvCxnSpPr>
        <xdr:cNvPr id="162" name="直線コネクタ 161">
          <a:extLst>
            <a:ext uri="{FF2B5EF4-FFF2-40B4-BE49-F238E27FC236}">
              <a16:creationId xmlns:a16="http://schemas.microsoft.com/office/drawing/2014/main" id="{599EEB91-DDF6-4891-A207-9E2182A240DA}"/>
            </a:ext>
          </a:extLst>
        </xdr:cNvPr>
        <xdr:cNvCxnSpPr/>
      </xdr:nvCxnSpPr>
      <xdr:spPr>
        <a:xfrm>
          <a:off x="10398125" y="5621295"/>
          <a:ext cx="670560" cy="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63" name="n_1aveValue債務償還比率">
          <a:extLst>
            <a:ext uri="{FF2B5EF4-FFF2-40B4-BE49-F238E27FC236}">
              <a16:creationId xmlns:a16="http://schemas.microsoft.com/office/drawing/2014/main" id="{C34CA520-FF9D-4D54-8CCE-A843E527195F}"/>
            </a:ext>
          </a:extLst>
        </xdr:cNvPr>
        <xdr:cNvSpPr txBox="1"/>
      </xdr:nvSpPr>
      <xdr:spPr>
        <a:xfrm>
          <a:off x="12185092" y="58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64" name="n_2aveValue債務償還比率">
          <a:extLst>
            <a:ext uri="{FF2B5EF4-FFF2-40B4-BE49-F238E27FC236}">
              <a16:creationId xmlns:a16="http://schemas.microsoft.com/office/drawing/2014/main" id="{DB74D005-D447-4D4D-BF5D-30614D0FE66F}"/>
            </a:ext>
          </a:extLst>
        </xdr:cNvPr>
        <xdr:cNvSpPr txBox="1"/>
      </xdr:nvSpPr>
      <xdr:spPr>
        <a:xfrm>
          <a:off x="11527232" y="602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65" name="n_3aveValue債務償還比率">
          <a:extLst>
            <a:ext uri="{FF2B5EF4-FFF2-40B4-BE49-F238E27FC236}">
              <a16:creationId xmlns:a16="http://schemas.microsoft.com/office/drawing/2014/main" id="{9DD2EAB3-BD25-498B-81ED-3A1A7AB3869B}"/>
            </a:ext>
          </a:extLst>
        </xdr:cNvPr>
        <xdr:cNvSpPr txBox="1"/>
      </xdr:nvSpPr>
      <xdr:spPr>
        <a:xfrm>
          <a:off x="10856672" y="60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0C1042E2-0B0E-4A87-9448-A198FDA034A8}"/>
            </a:ext>
          </a:extLst>
        </xdr:cNvPr>
        <xdr:cNvSpPr txBox="1"/>
      </xdr:nvSpPr>
      <xdr:spPr>
        <a:xfrm>
          <a:off x="10186112" y="600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72273</xdr:rowOff>
    </xdr:from>
    <xdr:ext cx="469744" cy="259045"/>
    <xdr:sp macro="" textlink="">
      <xdr:nvSpPr>
        <xdr:cNvPr id="167" name="n_1mainValue債務償還比率">
          <a:extLst>
            <a:ext uri="{FF2B5EF4-FFF2-40B4-BE49-F238E27FC236}">
              <a16:creationId xmlns:a16="http://schemas.microsoft.com/office/drawing/2014/main" id="{9F492E89-EBCA-498E-9E50-6AC123B64494}"/>
            </a:ext>
          </a:extLst>
        </xdr:cNvPr>
        <xdr:cNvSpPr txBox="1"/>
      </xdr:nvSpPr>
      <xdr:spPr>
        <a:xfrm>
          <a:off x="12185092" y="520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15610</xdr:rowOff>
    </xdr:from>
    <xdr:ext cx="469744" cy="259045"/>
    <xdr:sp macro="" textlink="">
      <xdr:nvSpPr>
        <xdr:cNvPr id="168" name="n_2mainValue債務償還比率">
          <a:extLst>
            <a:ext uri="{FF2B5EF4-FFF2-40B4-BE49-F238E27FC236}">
              <a16:creationId xmlns:a16="http://schemas.microsoft.com/office/drawing/2014/main" id="{247612FA-A951-4949-AAF3-A5FF1A317EA3}"/>
            </a:ext>
          </a:extLst>
        </xdr:cNvPr>
        <xdr:cNvSpPr txBox="1"/>
      </xdr:nvSpPr>
      <xdr:spPr>
        <a:xfrm>
          <a:off x="11527232" y="531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73423</xdr:rowOff>
    </xdr:from>
    <xdr:ext cx="469744" cy="259045"/>
    <xdr:sp macro="" textlink="">
      <xdr:nvSpPr>
        <xdr:cNvPr id="169" name="n_3mainValue債務償還比率">
          <a:extLst>
            <a:ext uri="{FF2B5EF4-FFF2-40B4-BE49-F238E27FC236}">
              <a16:creationId xmlns:a16="http://schemas.microsoft.com/office/drawing/2014/main" id="{3F4667C3-936F-4511-82DC-7BA93948263E}"/>
            </a:ext>
          </a:extLst>
        </xdr:cNvPr>
        <xdr:cNvSpPr txBox="1"/>
      </xdr:nvSpPr>
      <xdr:spPr>
        <a:xfrm>
          <a:off x="10856672" y="536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53632</xdr:rowOff>
    </xdr:from>
    <xdr:ext cx="469744" cy="259045"/>
    <xdr:sp macro="" textlink="">
      <xdr:nvSpPr>
        <xdr:cNvPr id="170" name="n_4mainValue債務償還比率">
          <a:extLst>
            <a:ext uri="{FF2B5EF4-FFF2-40B4-BE49-F238E27FC236}">
              <a16:creationId xmlns:a16="http://schemas.microsoft.com/office/drawing/2014/main" id="{487C33AF-1C71-4083-B101-9AA8F72AD7ED}"/>
            </a:ext>
          </a:extLst>
        </xdr:cNvPr>
        <xdr:cNvSpPr txBox="1"/>
      </xdr:nvSpPr>
      <xdr:spPr>
        <a:xfrm>
          <a:off x="10186112" y="534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82AA9CF-0446-496F-8FC1-B0F111F072B3}"/>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4393228-659E-4506-AA4F-D38AE7956263}"/>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3BD42BC5-A6DF-4410-9D5D-9250ED98F60C}"/>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C0E97537-FF9C-4D4E-A92E-C325CBDB0399}"/>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F88A9D8-4DCA-4EEA-9AEC-4F2178E92CB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821A76F4-D46B-4A2F-86AD-728DE0A17596}"/>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1444C0-7470-4259-8B1D-AC6E015B64C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108874-C017-4BA4-81C3-7E51FC63A0C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402A97-7816-4315-A701-E7058514630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D7E7B9-8D59-4EAB-A55A-3C3EB1545D6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E15D41-06A2-44EE-B161-448A5164986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EC8507-512F-4FD4-80C7-EAF8299891C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64A38B-8607-41FA-B279-E8C785AD69F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3F0621-C3E8-46EE-AE21-7A7D823193E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D298C2-23B3-415C-95AB-02F9C8404E9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80C668-8E51-46D5-9F65-E4FBB2FF24E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433,733
422,765
114.74
164,471,229
155,887,030
5,913,504
84,554,432
84,751,883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CBAA4D-B32E-41CB-A7EB-D7C5F0668F0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C09E55-5D60-4D5F-B510-DD7C4C4642B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79D97B-F05C-449A-B937-5A704661584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5FC79C-8079-45ED-B6BD-521D6C93731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A6FED2-4115-4F44-A214-10F8AFD1EEF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B185C02-7852-4CBF-B9ED-91685EE845F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40EB1F-A38E-4C07-9B03-8573AFEE4B4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18F6A2-4FF2-4D81-983A-1C56A8F5BCE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3B2F91-1090-49D1-9DBC-04C56E4F47E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E9266E-3859-4E04-B4AE-2484E60BF3E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B32FAB-7B70-451D-933A-7BB7A2E2B09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E6C21B-E523-4828-A3A6-030A8E76F9E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0B3F41-DF4E-459D-A428-645914AC88D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F29C7E-EBC1-46DE-80A3-D89963A6DEA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3B8873-55E5-41F7-B3F5-AF5EEB259E8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521DAF-5D48-47E6-9300-C7AB8600EE9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C55D52-5110-4F5B-9B6C-7752DCBDF07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CC715B-1277-4A08-8962-FCF640C8637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2DF81C-59C8-4FE9-9ADA-94735003B24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3B7CCA-C9E1-47DC-80C4-324A2983E36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5ACDF9-EC17-4EE1-B84F-80ABB74267C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4C8823-926E-4DFB-8482-F60BC146565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44099B3-1631-48AA-B902-055B3A2CB42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ACE99A-3017-4223-AE43-4A3F7DEDCCC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C4CB53-3F40-45A5-B4FC-D6BB5173009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57CA71-BCEF-4FD9-9D48-A886CE17A71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9704A9-5FF0-4123-A2C3-9110A75D523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8AAFE47-5783-4311-B0F4-AFBD47023B3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CC976B-7B2A-4ED8-8EE7-EB31A41358D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DB3CAB-FA6C-42E1-AFB1-A3FCDCCAA7D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B6AA0B-28E2-4F68-AB59-3699D497EAD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A4CDDD-CFB7-4BF9-830E-169B901EABE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432080A-3E50-4547-898A-A7349F71FE74}"/>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FF94138-0EE5-485F-A683-738CA6DD6CA6}"/>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ACDDAF8-947A-4D08-8983-4EB16D2B3E18}"/>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5755269-C340-4033-9195-A1730A59FBB5}"/>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F3E841C-213F-4D46-8C5E-F17EC7B2E99B}"/>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5A0E0D8-8EDC-442F-913D-0A205841C9AF}"/>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5ABAFD9-3C45-4676-A831-D648E6F110C5}"/>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234ACEB-B694-411E-B354-60A2CA89BE5C}"/>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445B105-6F19-4F4D-A547-8D363C31C04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5B23B9A-6192-42E3-AB7B-73B5FC757F59}"/>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A22CA77-33D8-481F-882E-769FD487300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B9712D4-211D-40C7-B8A5-E95109A59F08}"/>
            </a:ext>
          </a:extLst>
        </xdr:cNvPr>
        <xdr:cNvCxnSpPr/>
      </xdr:nvCxnSpPr>
      <xdr:spPr>
        <a:xfrm flipV="1">
          <a:off x="4086225" y="5626608"/>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A367B09-DEAB-43DD-A526-9D5148B923AC}"/>
            </a:ext>
          </a:extLst>
        </xdr:cNvPr>
        <xdr:cNvSpPr txBox="1"/>
      </xdr:nvSpPr>
      <xdr:spPr>
        <a:xfrm>
          <a:off x="412496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4C918BDD-15D4-400B-B886-35EF71B0A472}"/>
            </a:ext>
          </a:extLst>
        </xdr:cNvPr>
        <xdr:cNvCxnSpPr/>
      </xdr:nvCxnSpPr>
      <xdr:spPr>
        <a:xfrm>
          <a:off x="402082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AC2C588E-1F96-4B9C-8589-AA9EF67F2ECE}"/>
            </a:ext>
          </a:extLst>
        </xdr:cNvPr>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1EA69677-88E3-49A6-A7FB-95CF6D34887F}"/>
            </a:ext>
          </a:extLst>
        </xdr:cNvPr>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241B7270-CE0F-48E4-B8A1-7C150EF876D7}"/>
            </a:ext>
          </a:extLst>
        </xdr:cNvPr>
        <xdr:cNvSpPr txBox="1"/>
      </xdr:nvSpPr>
      <xdr:spPr>
        <a:xfrm>
          <a:off x="412496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4EC8CB36-F778-45B2-89D6-36E6EB90E8CA}"/>
            </a:ext>
          </a:extLst>
        </xdr:cNvPr>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9ACF3A57-630D-4A5F-9456-946B5620EB02}"/>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8DAF2AC1-1972-44AA-8D46-823DEB6BC4D6}"/>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C727BC6F-2A13-4723-B5C6-A0620EC2A202}"/>
            </a:ext>
          </a:extLst>
        </xdr:cNvPr>
        <xdr:cNvSpPr/>
      </xdr:nvSpPr>
      <xdr:spPr>
        <a:xfrm>
          <a:off x="17399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4EE0FD53-8ED6-4504-A327-45833B79F979}"/>
            </a:ext>
          </a:extLst>
        </xdr:cNvPr>
        <xdr:cNvSpPr/>
      </xdr:nvSpPr>
      <xdr:spPr>
        <a:xfrm>
          <a:off x="965200" y="609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D67B9FF-4200-4CB0-98B0-F65D9062FB0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E71DFA2-0C29-4B4B-90C3-24859D6790E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538BCC-3EB3-4968-8045-BFF66373ACD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2FD2C3-756B-4315-9D64-5A59D4ECF27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08B0A0-6ECE-4F5F-91B6-0F9C4181125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71" name="楕円 70">
          <a:extLst>
            <a:ext uri="{FF2B5EF4-FFF2-40B4-BE49-F238E27FC236}">
              <a16:creationId xmlns:a16="http://schemas.microsoft.com/office/drawing/2014/main" id="{CE90C95F-AAAB-4D8E-BB3A-3726B7A3F12F}"/>
            </a:ext>
          </a:extLst>
        </xdr:cNvPr>
        <xdr:cNvSpPr/>
      </xdr:nvSpPr>
      <xdr:spPr>
        <a:xfrm>
          <a:off x="4036060" y="62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6113</xdr:rowOff>
    </xdr:from>
    <xdr:ext cx="405111" cy="259045"/>
    <xdr:sp macro="" textlink="">
      <xdr:nvSpPr>
        <xdr:cNvPr id="72" name="【道路】&#10;有形固定資産減価償却率該当値テキスト">
          <a:extLst>
            <a:ext uri="{FF2B5EF4-FFF2-40B4-BE49-F238E27FC236}">
              <a16:creationId xmlns:a16="http://schemas.microsoft.com/office/drawing/2014/main" id="{7E84F638-46AD-4C8D-A389-A129952BA427}"/>
            </a:ext>
          </a:extLst>
        </xdr:cNvPr>
        <xdr:cNvSpPr txBox="1"/>
      </xdr:nvSpPr>
      <xdr:spPr>
        <a:xfrm>
          <a:off x="4124960" y="6208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155702</xdr:rowOff>
    </xdr:from>
    <xdr:to>
      <xdr:col>20</xdr:col>
      <xdr:colOff>38100</xdr:colOff>
      <xdr:row>37</xdr:row>
      <xdr:rowOff>85852</xdr:rowOff>
    </xdr:to>
    <xdr:sp macro="" textlink="">
      <xdr:nvSpPr>
        <xdr:cNvPr id="73" name="楕円 72">
          <a:extLst>
            <a:ext uri="{FF2B5EF4-FFF2-40B4-BE49-F238E27FC236}">
              <a16:creationId xmlns:a16="http://schemas.microsoft.com/office/drawing/2014/main" id="{97B79662-37D6-4069-A111-672EC874BFE1}"/>
            </a:ext>
          </a:extLst>
        </xdr:cNvPr>
        <xdr:cNvSpPr/>
      </xdr:nvSpPr>
      <xdr:spPr>
        <a:xfrm>
          <a:off x="3312160" y="6190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35052</xdr:rowOff>
    </xdr:from>
    <xdr:to>
      <xdr:col>24</xdr:col>
      <xdr:colOff>63500</xdr:colOff>
      <xdr:row>37</xdr:row>
      <xdr:rowOff>78486</xdr:rowOff>
    </xdr:to>
    <xdr:cxnSp macro="">
      <xdr:nvCxnSpPr>
        <xdr:cNvPr id="74" name="直線コネクタ 73">
          <a:extLst>
            <a:ext uri="{FF2B5EF4-FFF2-40B4-BE49-F238E27FC236}">
              <a16:creationId xmlns:a16="http://schemas.microsoft.com/office/drawing/2014/main" id="{18C6F05B-087A-4C7A-AFF3-D0DC6396A7A3}"/>
            </a:ext>
          </a:extLst>
        </xdr:cNvPr>
        <xdr:cNvCxnSpPr/>
      </xdr:nvCxnSpPr>
      <xdr:spPr>
        <a:xfrm>
          <a:off x="3355340" y="6237732"/>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114554</xdr:rowOff>
    </xdr:from>
    <xdr:to>
      <xdr:col>15</xdr:col>
      <xdr:colOff>101600</xdr:colOff>
      <xdr:row>37</xdr:row>
      <xdr:rowOff>44704</xdr:rowOff>
    </xdr:to>
    <xdr:sp macro="" textlink="">
      <xdr:nvSpPr>
        <xdr:cNvPr id="75" name="楕円 74">
          <a:extLst>
            <a:ext uri="{FF2B5EF4-FFF2-40B4-BE49-F238E27FC236}">
              <a16:creationId xmlns:a16="http://schemas.microsoft.com/office/drawing/2014/main" id="{2E37CC2F-BE1B-4E58-91CF-82FAC61E650D}"/>
            </a:ext>
          </a:extLst>
        </xdr:cNvPr>
        <xdr:cNvSpPr/>
      </xdr:nvSpPr>
      <xdr:spPr>
        <a:xfrm>
          <a:off x="2514600" y="6149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165354</xdr:rowOff>
    </xdr:from>
    <xdr:to>
      <xdr:col>19</xdr:col>
      <xdr:colOff>177800</xdr:colOff>
      <xdr:row>37</xdr:row>
      <xdr:rowOff>35052</xdr:rowOff>
    </xdr:to>
    <xdr:cxnSp macro="">
      <xdr:nvCxnSpPr>
        <xdr:cNvPr id="76" name="直線コネクタ 75">
          <a:extLst>
            <a:ext uri="{FF2B5EF4-FFF2-40B4-BE49-F238E27FC236}">
              <a16:creationId xmlns:a16="http://schemas.microsoft.com/office/drawing/2014/main" id="{A1818D18-3F43-4027-9452-8FF3917134F7}"/>
            </a:ext>
          </a:extLst>
        </xdr:cNvPr>
        <xdr:cNvCxnSpPr/>
      </xdr:nvCxnSpPr>
      <xdr:spPr>
        <a:xfrm>
          <a:off x="2565400" y="6200394"/>
          <a:ext cx="78994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80264</xdr:rowOff>
    </xdr:from>
    <xdr:to>
      <xdr:col>10</xdr:col>
      <xdr:colOff>165100</xdr:colOff>
      <xdr:row>37</xdr:row>
      <xdr:rowOff>10414</xdr:rowOff>
    </xdr:to>
    <xdr:sp macro="" textlink="">
      <xdr:nvSpPr>
        <xdr:cNvPr id="77" name="楕円 76">
          <a:extLst>
            <a:ext uri="{FF2B5EF4-FFF2-40B4-BE49-F238E27FC236}">
              <a16:creationId xmlns:a16="http://schemas.microsoft.com/office/drawing/2014/main" id="{97B67145-E20E-494A-936B-7732D803D971}"/>
            </a:ext>
          </a:extLst>
        </xdr:cNvPr>
        <xdr:cNvSpPr/>
      </xdr:nvSpPr>
      <xdr:spPr>
        <a:xfrm>
          <a:off x="1739900" y="6115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131064</xdr:rowOff>
    </xdr:from>
    <xdr:to>
      <xdr:col>15</xdr:col>
      <xdr:colOff>50800</xdr:colOff>
      <xdr:row>36</xdr:row>
      <xdr:rowOff>165354</xdr:rowOff>
    </xdr:to>
    <xdr:cxnSp macro="">
      <xdr:nvCxnSpPr>
        <xdr:cNvPr id="78" name="直線コネクタ 77">
          <a:extLst>
            <a:ext uri="{FF2B5EF4-FFF2-40B4-BE49-F238E27FC236}">
              <a16:creationId xmlns:a16="http://schemas.microsoft.com/office/drawing/2014/main" id="{59D37E6D-95AF-46B3-94AE-2D03AB65AC49}"/>
            </a:ext>
          </a:extLst>
        </xdr:cNvPr>
        <xdr:cNvCxnSpPr/>
      </xdr:nvCxnSpPr>
      <xdr:spPr>
        <a:xfrm>
          <a:off x="1790700" y="6166104"/>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45974</xdr:rowOff>
    </xdr:from>
    <xdr:to>
      <xdr:col>6</xdr:col>
      <xdr:colOff>38100</xdr:colOff>
      <xdr:row>36</xdr:row>
      <xdr:rowOff>147574</xdr:rowOff>
    </xdr:to>
    <xdr:sp macro="" textlink="">
      <xdr:nvSpPr>
        <xdr:cNvPr id="79" name="楕円 78">
          <a:extLst>
            <a:ext uri="{FF2B5EF4-FFF2-40B4-BE49-F238E27FC236}">
              <a16:creationId xmlns:a16="http://schemas.microsoft.com/office/drawing/2014/main" id="{163E6F2C-AE82-4DB4-B616-725E92058B26}"/>
            </a:ext>
          </a:extLst>
        </xdr:cNvPr>
        <xdr:cNvSpPr/>
      </xdr:nvSpPr>
      <xdr:spPr>
        <a:xfrm>
          <a:off x="965200" y="60810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96774</xdr:rowOff>
    </xdr:from>
    <xdr:to>
      <xdr:col>10</xdr:col>
      <xdr:colOff>114300</xdr:colOff>
      <xdr:row>36</xdr:row>
      <xdr:rowOff>131064</xdr:rowOff>
    </xdr:to>
    <xdr:cxnSp macro="">
      <xdr:nvCxnSpPr>
        <xdr:cNvPr id="80" name="直線コネクタ 79">
          <a:extLst>
            <a:ext uri="{FF2B5EF4-FFF2-40B4-BE49-F238E27FC236}">
              <a16:creationId xmlns:a16="http://schemas.microsoft.com/office/drawing/2014/main" id="{E97CBBAD-0445-4FD8-8461-206B390E4CDC}"/>
            </a:ext>
          </a:extLst>
        </xdr:cNvPr>
        <xdr:cNvCxnSpPr/>
      </xdr:nvCxnSpPr>
      <xdr:spPr>
        <a:xfrm>
          <a:off x="1008380" y="613181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CB46AE24-DC05-41F6-AE2F-7EFA7E53797C}"/>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4B54BF19-AC0B-4028-8F38-4F42F1648A68}"/>
            </a:ext>
          </a:extLst>
        </xdr:cNvPr>
        <xdr:cNvSpPr txBox="1"/>
      </xdr:nvSpPr>
      <xdr:spPr>
        <a:xfrm>
          <a:off x="238570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1B674873-8AB9-485E-B3ED-710A68873360}"/>
            </a:ext>
          </a:extLst>
        </xdr:cNvPr>
        <xdr:cNvSpPr txBox="1"/>
      </xdr:nvSpPr>
      <xdr:spPr>
        <a:xfrm>
          <a:off x="161100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DE890DC0-D1BE-4518-B49C-DA6B73D7D8B2}"/>
            </a:ext>
          </a:extLst>
        </xdr:cNvPr>
        <xdr:cNvSpPr txBox="1"/>
      </xdr:nvSpPr>
      <xdr:spPr>
        <a:xfrm>
          <a:off x="83630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102379</xdr:rowOff>
    </xdr:from>
    <xdr:ext cx="405111" cy="259045"/>
    <xdr:sp macro="" textlink="">
      <xdr:nvSpPr>
        <xdr:cNvPr id="85" name="n_1mainValue【道路】&#10;有形固定資産減価償却率">
          <a:extLst>
            <a:ext uri="{FF2B5EF4-FFF2-40B4-BE49-F238E27FC236}">
              <a16:creationId xmlns:a16="http://schemas.microsoft.com/office/drawing/2014/main" id="{6E23F490-0712-4DAF-9E97-445C87AF315E}"/>
            </a:ext>
          </a:extLst>
        </xdr:cNvPr>
        <xdr:cNvSpPr txBox="1"/>
      </xdr:nvSpPr>
      <xdr:spPr>
        <a:xfrm>
          <a:off x="3170564" y="59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61231</xdr:rowOff>
    </xdr:from>
    <xdr:ext cx="405111" cy="259045"/>
    <xdr:sp macro="" textlink="">
      <xdr:nvSpPr>
        <xdr:cNvPr id="86" name="n_2mainValue【道路】&#10;有形固定資産減価償却率">
          <a:extLst>
            <a:ext uri="{FF2B5EF4-FFF2-40B4-BE49-F238E27FC236}">
              <a16:creationId xmlns:a16="http://schemas.microsoft.com/office/drawing/2014/main" id="{BD871925-3A92-4CD5-9CFF-B69555F75F53}"/>
            </a:ext>
          </a:extLst>
        </xdr:cNvPr>
        <xdr:cNvSpPr txBox="1"/>
      </xdr:nvSpPr>
      <xdr:spPr>
        <a:xfrm>
          <a:off x="2385704" y="59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7" name="n_3mainValue【道路】&#10;有形固定資産減価償却率">
          <a:extLst>
            <a:ext uri="{FF2B5EF4-FFF2-40B4-BE49-F238E27FC236}">
              <a16:creationId xmlns:a16="http://schemas.microsoft.com/office/drawing/2014/main" id="{F72F865A-5A5A-44D6-AFBF-D4B0D9E041B7}"/>
            </a:ext>
          </a:extLst>
        </xdr:cNvPr>
        <xdr:cNvSpPr txBox="1"/>
      </xdr:nvSpPr>
      <xdr:spPr>
        <a:xfrm>
          <a:off x="1611004" y="58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164101</xdr:rowOff>
    </xdr:from>
    <xdr:ext cx="405111" cy="259045"/>
    <xdr:sp macro="" textlink="">
      <xdr:nvSpPr>
        <xdr:cNvPr id="88" name="n_4mainValue【道路】&#10;有形固定資産減価償却率">
          <a:extLst>
            <a:ext uri="{FF2B5EF4-FFF2-40B4-BE49-F238E27FC236}">
              <a16:creationId xmlns:a16="http://schemas.microsoft.com/office/drawing/2014/main" id="{A14E103C-C032-47FC-B4D0-5080A0EE09D9}"/>
            </a:ext>
          </a:extLst>
        </xdr:cNvPr>
        <xdr:cNvSpPr txBox="1"/>
      </xdr:nvSpPr>
      <xdr:spPr>
        <a:xfrm>
          <a:off x="836304" y="586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7EEB7C5-F53B-4542-9F3A-D120D4C7690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98C9A93-8D3E-4F24-9935-54031D5D9AC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CEFFEA4-BDF9-4541-AE1A-8C2F9B72B02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5E2E649-2AA2-45D4-A2E7-CAE009AA48A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7B21F95-C4F2-421B-91D7-FAA6A28A1EA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F378BF5-9E4E-4153-87ED-97B6BF1802F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BCADBF2-ECA9-4D04-8927-626E30DB9AA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738922E-5223-4AF6-BEDE-C224147EDFC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C8779B5-8DC8-4152-AB33-5894DF7FD38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A064865-FDC6-46E9-855A-E5FD179AE3E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4100AA8C-BF84-4AFC-9EA5-2F8039D22169}"/>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685E4E8-E0C9-45F8-9C5E-D8F0B548155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1E0F70D0-BCED-4500-9B3A-5C26891561D8}"/>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CC80BDD2-1723-4788-A7DD-B3F87DFB127D}"/>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5C9D8531-FEB4-4116-8A53-0B1F2F17F3B3}"/>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6F858D80-1CD6-46CD-A7DC-D8CF7257B0BB}"/>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26E3744D-4F0B-4F1B-895D-B6CFED3F758F}"/>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3F911A0A-A5F0-4302-AFBA-C0E3EFC83DFB}"/>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6655613E-DFFF-4087-8011-4A1AF6C24E8C}"/>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77225CB4-5C1A-41FD-9EDE-BA9C8A0EAAA2}"/>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C957B8-9A51-4925-AA81-2251724B2F49}"/>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B0809999-4F7B-4E15-86CC-D997AA5E7968}"/>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FE62595-049C-4712-8DF6-2307A1392FF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D4E2185-5BFC-47D4-B883-701B225D41BE}"/>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15FD9B8-32EB-4548-B4FF-D19C2C1E1D3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E09925C0-2BC9-4E22-8695-F8904BC427CB}"/>
            </a:ext>
          </a:extLst>
        </xdr:cNvPr>
        <xdr:cNvCxnSpPr/>
      </xdr:nvCxnSpPr>
      <xdr:spPr>
        <a:xfrm flipV="1">
          <a:off x="9219565" y="5550843"/>
          <a:ext cx="0" cy="150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324EF962-B723-4B07-BBA9-6F616A47316F}"/>
            </a:ext>
          </a:extLst>
        </xdr:cNvPr>
        <xdr:cNvSpPr txBox="1"/>
      </xdr:nvSpPr>
      <xdr:spPr>
        <a:xfrm>
          <a:off x="9258300" y="70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FC576276-93A1-49A6-87EE-A672A2D702D3}"/>
            </a:ext>
          </a:extLst>
        </xdr:cNvPr>
        <xdr:cNvCxnSpPr/>
      </xdr:nvCxnSpPr>
      <xdr:spPr>
        <a:xfrm>
          <a:off x="9154160" y="7059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F9E5F072-33ED-40FB-8CF8-760B967AD4E1}"/>
            </a:ext>
          </a:extLst>
        </xdr:cNvPr>
        <xdr:cNvSpPr txBox="1"/>
      </xdr:nvSpPr>
      <xdr:spPr>
        <a:xfrm>
          <a:off x="9258300" y="53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FF52C9C5-18CE-4529-8F85-48C1A8C94050}"/>
            </a:ext>
          </a:extLst>
        </xdr:cNvPr>
        <xdr:cNvCxnSpPr/>
      </xdr:nvCxnSpPr>
      <xdr:spPr>
        <a:xfrm>
          <a:off x="9154160" y="555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0A6E48E9-719D-44FA-9772-EA0F2401EEC5}"/>
            </a:ext>
          </a:extLst>
        </xdr:cNvPr>
        <xdr:cNvSpPr txBox="1"/>
      </xdr:nvSpPr>
      <xdr:spPr>
        <a:xfrm>
          <a:off x="9258300" y="632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E6C807BE-25F5-4A3D-B93B-75C3DCDD89DF}"/>
            </a:ext>
          </a:extLst>
        </xdr:cNvPr>
        <xdr:cNvSpPr/>
      </xdr:nvSpPr>
      <xdr:spPr>
        <a:xfrm>
          <a:off x="9192260" y="64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33945307-A514-4283-A981-50DD4A654F6F}"/>
            </a:ext>
          </a:extLst>
        </xdr:cNvPr>
        <xdr:cNvSpPr/>
      </xdr:nvSpPr>
      <xdr:spPr>
        <a:xfrm>
          <a:off x="8445500" y="64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1E77EDB7-66EF-46CA-A94C-5B98C2F80AD0}"/>
            </a:ext>
          </a:extLst>
        </xdr:cNvPr>
        <xdr:cNvSpPr/>
      </xdr:nvSpPr>
      <xdr:spPr>
        <a:xfrm>
          <a:off x="7670800" y="6478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D5008E81-3A18-4575-A60F-46735BBA1F6B}"/>
            </a:ext>
          </a:extLst>
        </xdr:cNvPr>
        <xdr:cNvSpPr/>
      </xdr:nvSpPr>
      <xdr:spPr>
        <a:xfrm>
          <a:off x="6873240" y="6472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F57D7BA4-1CA8-47DB-AA20-E964D2959924}"/>
            </a:ext>
          </a:extLst>
        </xdr:cNvPr>
        <xdr:cNvSpPr/>
      </xdr:nvSpPr>
      <xdr:spPr>
        <a:xfrm>
          <a:off x="6098540" y="6475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BA94AC2-B04E-4478-8816-B5969DB0ECB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26EFD7-5FD4-4F05-81A7-85E294757DB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7CB2103-AF60-4BD1-8009-AA31CB51E64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C38FE3C-F5C5-441B-80AB-1FD783F6E5A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2734CB9-3518-44F8-B393-57C051AB3FE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139047</xdr:rowOff>
    </xdr:from>
    <xdr:to>
      <xdr:col>55</xdr:col>
      <xdr:colOff>50800</xdr:colOff>
      <xdr:row>42</xdr:row>
      <xdr:rowOff>69197</xdr:rowOff>
    </xdr:to>
    <xdr:sp macro="" textlink="">
      <xdr:nvSpPr>
        <xdr:cNvPr id="130" name="楕円 129">
          <a:extLst>
            <a:ext uri="{FF2B5EF4-FFF2-40B4-BE49-F238E27FC236}">
              <a16:creationId xmlns:a16="http://schemas.microsoft.com/office/drawing/2014/main" id="{A81B4B29-FEB0-484A-B63F-8AAEE95EFFE0}"/>
            </a:ext>
          </a:extLst>
        </xdr:cNvPr>
        <xdr:cNvSpPr/>
      </xdr:nvSpPr>
      <xdr:spPr>
        <a:xfrm>
          <a:off x="9192260" y="7012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53974</xdr:rowOff>
    </xdr:from>
    <xdr:ext cx="469744" cy="259045"/>
    <xdr:sp macro="" textlink="">
      <xdr:nvSpPr>
        <xdr:cNvPr id="131" name="【道路】&#10;一人当たり延長該当値テキスト">
          <a:extLst>
            <a:ext uri="{FF2B5EF4-FFF2-40B4-BE49-F238E27FC236}">
              <a16:creationId xmlns:a16="http://schemas.microsoft.com/office/drawing/2014/main" id="{AEEE8812-0DCB-474E-977C-8271ECF3DC63}"/>
            </a:ext>
          </a:extLst>
        </xdr:cNvPr>
        <xdr:cNvSpPr txBox="1"/>
      </xdr:nvSpPr>
      <xdr:spPr>
        <a:xfrm>
          <a:off x="9258300" y="69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142748</xdr:rowOff>
    </xdr:from>
    <xdr:to>
      <xdr:col>50</xdr:col>
      <xdr:colOff>165100</xdr:colOff>
      <xdr:row>42</xdr:row>
      <xdr:rowOff>72898</xdr:rowOff>
    </xdr:to>
    <xdr:sp macro="" textlink="">
      <xdr:nvSpPr>
        <xdr:cNvPr id="132" name="楕円 131">
          <a:extLst>
            <a:ext uri="{FF2B5EF4-FFF2-40B4-BE49-F238E27FC236}">
              <a16:creationId xmlns:a16="http://schemas.microsoft.com/office/drawing/2014/main" id="{C4A86D92-9B9F-405D-9955-4DC273582EC0}"/>
            </a:ext>
          </a:extLst>
        </xdr:cNvPr>
        <xdr:cNvSpPr/>
      </xdr:nvSpPr>
      <xdr:spPr>
        <a:xfrm>
          <a:off x="8445500" y="7015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18397</xdr:rowOff>
    </xdr:from>
    <xdr:to>
      <xdr:col>55</xdr:col>
      <xdr:colOff>0</xdr:colOff>
      <xdr:row>42</xdr:row>
      <xdr:rowOff>22098</xdr:rowOff>
    </xdr:to>
    <xdr:cxnSp macro="">
      <xdr:nvCxnSpPr>
        <xdr:cNvPr id="133" name="直線コネクタ 132">
          <a:extLst>
            <a:ext uri="{FF2B5EF4-FFF2-40B4-BE49-F238E27FC236}">
              <a16:creationId xmlns:a16="http://schemas.microsoft.com/office/drawing/2014/main" id="{FA6D7516-F2A9-4807-A975-73749D3AE4CE}"/>
            </a:ext>
          </a:extLst>
        </xdr:cNvPr>
        <xdr:cNvCxnSpPr/>
      </xdr:nvCxnSpPr>
      <xdr:spPr>
        <a:xfrm flipV="1">
          <a:off x="8496300" y="7059277"/>
          <a:ext cx="7239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147429</xdr:rowOff>
    </xdr:from>
    <xdr:to>
      <xdr:col>46</xdr:col>
      <xdr:colOff>38100</xdr:colOff>
      <xdr:row>42</xdr:row>
      <xdr:rowOff>77579</xdr:rowOff>
    </xdr:to>
    <xdr:sp macro="" textlink="">
      <xdr:nvSpPr>
        <xdr:cNvPr id="134" name="楕円 133">
          <a:extLst>
            <a:ext uri="{FF2B5EF4-FFF2-40B4-BE49-F238E27FC236}">
              <a16:creationId xmlns:a16="http://schemas.microsoft.com/office/drawing/2014/main" id="{0FCD6E95-18F8-47AA-97DC-F88474F8121A}"/>
            </a:ext>
          </a:extLst>
        </xdr:cNvPr>
        <xdr:cNvSpPr/>
      </xdr:nvSpPr>
      <xdr:spPr>
        <a:xfrm>
          <a:off x="7670800" y="7020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22098</xdr:rowOff>
    </xdr:from>
    <xdr:to>
      <xdr:col>50</xdr:col>
      <xdr:colOff>114300</xdr:colOff>
      <xdr:row>42</xdr:row>
      <xdr:rowOff>26779</xdr:rowOff>
    </xdr:to>
    <xdr:cxnSp macro="">
      <xdr:nvCxnSpPr>
        <xdr:cNvPr id="135" name="直線コネクタ 134">
          <a:extLst>
            <a:ext uri="{FF2B5EF4-FFF2-40B4-BE49-F238E27FC236}">
              <a16:creationId xmlns:a16="http://schemas.microsoft.com/office/drawing/2014/main" id="{301EFDED-A042-4014-A278-7210533417CB}"/>
            </a:ext>
          </a:extLst>
        </xdr:cNvPr>
        <xdr:cNvCxnSpPr/>
      </xdr:nvCxnSpPr>
      <xdr:spPr>
        <a:xfrm flipV="1">
          <a:off x="7713980" y="7062978"/>
          <a:ext cx="78232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154613</xdr:rowOff>
    </xdr:from>
    <xdr:to>
      <xdr:col>41</xdr:col>
      <xdr:colOff>101600</xdr:colOff>
      <xdr:row>42</xdr:row>
      <xdr:rowOff>84763</xdr:rowOff>
    </xdr:to>
    <xdr:sp macro="" textlink="">
      <xdr:nvSpPr>
        <xdr:cNvPr id="136" name="楕円 135">
          <a:extLst>
            <a:ext uri="{FF2B5EF4-FFF2-40B4-BE49-F238E27FC236}">
              <a16:creationId xmlns:a16="http://schemas.microsoft.com/office/drawing/2014/main" id="{EE8BDD07-FE73-4126-AF25-5508CB100DB7}"/>
            </a:ext>
          </a:extLst>
        </xdr:cNvPr>
        <xdr:cNvSpPr/>
      </xdr:nvSpPr>
      <xdr:spPr>
        <a:xfrm>
          <a:off x="6873240" y="7027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26779</xdr:rowOff>
    </xdr:from>
    <xdr:to>
      <xdr:col>45</xdr:col>
      <xdr:colOff>177800</xdr:colOff>
      <xdr:row>42</xdr:row>
      <xdr:rowOff>33963</xdr:rowOff>
    </xdr:to>
    <xdr:cxnSp macro="">
      <xdr:nvCxnSpPr>
        <xdr:cNvPr id="137" name="直線コネクタ 136">
          <a:extLst>
            <a:ext uri="{FF2B5EF4-FFF2-40B4-BE49-F238E27FC236}">
              <a16:creationId xmlns:a16="http://schemas.microsoft.com/office/drawing/2014/main" id="{220C003D-746D-4845-9493-1300FD492962}"/>
            </a:ext>
          </a:extLst>
        </xdr:cNvPr>
        <xdr:cNvCxnSpPr/>
      </xdr:nvCxnSpPr>
      <xdr:spPr>
        <a:xfrm flipV="1">
          <a:off x="6924040" y="7067659"/>
          <a:ext cx="78994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164846</xdr:rowOff>
    </xdr:from>
    <xdr:to>
      <xdr:col>36</xdr:col>
      <xdr:colOff>165100</xdr:colOff>
      <xdr:row>42</xdr:row>
      <xdr:rowOff>94996</xdr:rowOff>
    </xdr:to>
    <xdr:sp macro="" textlink="">
      <xdr:nvSpPr>
        <xdr:cNvPr id="138" name="楕円 137">
          <a:extLst>
            <a:ext uri="{FF2B5EF4-FFF2-40B4-BE49-F238E27FC236}">
              <a16:creationId xmlns:a16="http://schemas.microsoft.com/office/drawing/2014/main" id="{7D5C998E-1D8C-4F34-95EB-19321F0E13B7}"/>
            </a:ext>
          </a:extLst>
        </xdr:cNvPr>
        <xdr:cNvSpPr/>
      </xdr:nvSpPr>
      <xdr:spPr>
        <a:xfrm>
          <a:off x="6098540" y="7038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33963</xdr:rowOff>
    </xdr:from>
    <xdr:to>
      <xdr:col>41</xdr:col>
      <xdr:colOff>50800</xdr:colOff>
      <xdr:row>42</xdr:row>
      <xdr:rowOff>44196</xdr:rowOff>
    </xdr:to>
    <xdr:cxnSp macro="">
      <xdr:nvCxnSpPr>
        <xdr:cNvPr id="139" name="直線コネクタ 138">
          <a:extLst>
            <a:ext uri="{FF2B5EF4-FFF2-40B4-BE49-F238E27FC236}">
              <a16:creationId xmlns:a16="http://schemas.microsoft.com/office/drawing/2014/main" id="{B70F5426-56C8-494D-85BC-3327DC48E4F3}"/>
            </a:ext>
          </a:extLst>
        </xdr:cNvPr>
        <xdr:cNvCxnSpPr/>
      </xdr:nvCxnSpPr>
      <xdr:spPr>
        <a:xfrm flipV="1">
          <a:off x="6149340" y="7074843"/>
          <a:ext cx="7747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3E92FA0C-9DEA-43CB-963E-C04F00DA26A4}"/>
            </a:ext>
          </a:extLst>
        </xdr:cNvPr>
        <xdr:cNvSpPr txBox="1"/>
      </xdr:nvSpPr>
      <xdr:spPr>
        <a:xfrm>
          <a:off x="8271587" y="62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30F2AF47-6C77-4E50-BB02-691DAF77F2DC}"/>
            </a:ext>
          </a:extLst>
        </xdr:cNvPr>
        <xdr:cNvSpPr txBox="1"/>
      </xdr:nvSpPr>
      <xdr:spPr>
        <a:xfrm>
          <a:off x="7509587" y="625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E049B3B7-4C32-43E7-A6F1-277DBF40493B}"/>
            </a:ext>
          </a:extLst>
        </xdr:cNvPr>
        <xdr:cNvSpPr txBox="1"/>
      </xdr:nvSpPr>
      <xdr:spPr>
        <a:xfrm>
          <a:off x="6712027" y="62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7E6442F3-3F4E-4B12-851B-FB10183B7146}"/>
            </a:ext>
          </a:extLst>
        </xdr:cNvPr>
        <xdr:cNvSpPr txBox="1"/>
      </xdr:nvSpPr>
      <xdr:spPr>
        <a:xfrm>
          <a:off x="5937327" y="625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64025</xdr:rowOff>
    </xdr:from>
    <xdr:ext cx="469744" cy="259045"/>
    <xdr:sp macro="" textlink="">
      <xdr:nvSpPr>
        <xdr:cNvPr id="144" name="n_1mainValue【道路】&#10;一人当たり延長">
          <a:extLst>
            <a:ext uri="{FF2B5EF4-FFF2-40B4-BE49-F238E27FC236}">
              <a16:creationId xmlns:a16="http://schemas.microsoft.com/office/drawing/2014/main" id="{17C729CB-6155-4C9C-A3A2-E23AC5379706}"/>
            </a:ext>
          </a:extLst>
        </xdr:cNvPr>
        <xdr:cNvSpPr txBox="1"/>
      </xdr:nvSpPr>
      <xdr:spPr>
        <a:xfrm>
          <a:off x="8271587" y="710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68706</xdr:rowOff>
    </xdr:from>
    <xdr:ext cx="469744" cy="259045"/>
    <xdr:sp macro="" textlink="">
      <xdr:nvSpPr>
        <xdr:cNvPr id="145" name="n_2mainValue【道路】&#10;一人当たり延長">
          <a:extLst>
            <a:ext uri="{FF2B5EF4-FFF2-40B4-BE49-F238E27FC236}">
              <a16:creationId xmlns:a16="http://schemas.microsoft.com/office/drawing/2014/main" id="{9B876585-207F-4B8E-8E01-B42CD0F1D2DA}"/>
            </a:ext>
          </a:extLst>
        </xdr:cNvPr>
        <xdr:cNvSpPr txBox="1"/>
      </xdr:nvSpPr>
      <xdr:spPr>
        <a:xfrm>
          <a:off x="7509587" y="710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75890</xdr:rowOff>
    </xdr:from>
    <xdr:ext cx="469744" cy="259045"/>
    <xdr:sp macro="" textlink="">
      <xdr:nvSpPr>
        <xdr:cNvPr id="146" name="n_3mainValue【道路】&#10;一人当たり延長">
          <a:extLst>
            <a:ext uri="{FF2B5EF4-FFF2-40B4-BE49-F238E27FC236}">
              <a16:creationId xmlns:a16="http://schemas.microsoft.com/office/drawing/2014/main" id="{B0EADB41-CA58-466E-A18D-6D1907C8E2D2}"/>
            </a:ext>
          </a:extLst>
        </xdr:cNvPr>
        <xdr:cNvSpPr txBox="1"/>
      </xdr:nvSpPr>
      <xdr:spPr>
        <a:xfrm>
          <a:off x="6712027" y="71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86123</xdr:rowOff>
    </xdr:from>
    <xdr:ext cx="469744" cy="259045"/>
    <xdr:sp macro="" textlink="">
      <xdr:nvSpPr>
        <xdr:cNvPr id="147" name="n_4mainValue【道路】&#10;一人当たり延長">
          <a:extLst>
            <a:ext uri="{FF2B5EF4-FFF2-40B4-BE49-F238E27FC236}">
              <a16:creationId xmlns:a16="http://schemas.microsoft.com/office/drawing/2014/main" id="{49888ED7-E306-447D-B3AD-5235EB7A566F}"/>
            </a:ext>
          </a:extLst>
        </xdr:cNvPr>
        <xdr:cNvSpPr txBox="1"/>
      </xdr:nvSpPr>
      <xdr:spPr>
        <a:xfrm>
          <a:off x="59373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15CAE8D-F4FE-40C3-A1AB-0AB1DB9EDE8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237C3EE-6DFB-42C0-B551-64D7151DA56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08C2AC5-8957-4753-B1D8-289E50ACC60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499FF8F-339F-4C88-93D5-84072CAC195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ED0867E-0859-4C60-9972-81A98C3E2AD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93EA995-CEFB-4E6F-9DC9-DBFFE4FB776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5D8009B-938B-4FC0-AD20-DD738769363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2191155-F24A-414E-BED8-2762D1E2761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A9804D8-8D29-4FFD-A9F2-D1BADC62F47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3DB23F6-FB1A-4B18-8409-078A534976A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74BD5E8-3372-4D66-95C7-9202FF574B7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94A3C21-E75A-4BB5-A1EE-FF73E339E89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ABA1D525-D341-480B-9278-19EB78FB96BE}"/>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3DAA02C-09BE-4E2F-983C-A1CA0CEDC5F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5E2B026C-6DEC-46C3-AC4A-6E02C05E926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5CF338B8-3B84-4158-8CE5-FE342032F7F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6EC02D2E-A58D-47CA-991F-62CD3171A24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B755CA0-0074-42B8-9647-91BF8B8EBE5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B89BBE18-E37A-4E31-9965-7859E0B6A72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2978E57-5263-4B93-9E85-94F4E835C8F2}"/>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BFD058FA-4E00-4D0A-9AB6-0191E0EC3602}"/>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C01FF78-C2DC-46E1-9308-FCDFC9605D1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1E56A08F-B6B8-40BE-A96A-5B9BFAA8957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076F1CC-CE74-4593-B86E-4C376D25382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4B00C577-5224-466F-80A9-AE2FC9793AF5}"/>
            </a:ext>
          </a:extLst>
        </xdr:cNvPr>
        <xdr:cNvCxnSpPr/>
      </xdr:nvCxnSpPr>
      <xdr:spPr>
        <a:xfrm flipV="1">
          <a:off x="4086225" y="924115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FEDD973-8CCF-45F0-9903-1A468D357BBD}"/>
            </a:ext>
          </a:extLst>
        </xdr:cNvPr>
        <xdr:cNvSpPr txBox="1"/>
      </xdr:nvSpPr>
      <xdr:spPr>
        <a:xfrm>
          <a:off x="412496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B4054F3E-D944-4C30-9BF9-A0D8038A7A4C}"/>
            </a:ext>
          </a:extLst>
        </xdr:cNvPr>
        <xdr:cNvCxnSpPr/>
      </xdr:nvCxnSpPr>
      <xdr:spPr>
        <a:xfrm>
          <a:off x="402082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6F2508EF-943E-4EE6-9692-65E9DBABA369}"/>
            </a:ext>
          </a:extLst>
        </xdr:cNvPr>
        <xdr:cNvSpPr txBox="1"/>
      </xdr:nvSpPr>
      <xdr:spPr>
        <a:xfrm>
          <a:off x="412496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AAE02281-E4DB-42EA-8963-1B4DF6455214}"/>
            </a:ext>
          </a:extLst>
        </xdr:cNvPr>
        <xdr:cNvCxnSpPr/>
      </xdr:nvCxnSpPr>
      <xdr:spPr>
        <a:xfrm>
          <a:off x="402082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C5BA1DC-8260-4FD2-8CCE-1C899930F9CA}"/>
            </a:ext>
          </a:extLst>
        </xdr:cNvPr>
        <xdr:cNvSpPr txBox="1"/>
      </xdr:nvSpPr>
      <xdr:spPr>
        <a:xfrm>
          <a:off x="412496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2C1B3041-311E-407B-98F9-37DCCFA3CE4C}"/>
            </a:ext>
          </a:extLst>
        </xdr:cNvPr>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94F5EBAC-09CC-4E5E-AF62-FAD386DF793C}"/>
            </a:ext>
          </a:extLst>
        </xdr:cNvPr>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5800CE10-F5D5-436C-812D-07C3ACE706A6}"/>
            </a:ext>
          </a:extLst>
        </xdr:cNvPr>
        <xdr:cNvSpPr/>
      </xdr:nvSpPr>
      <xdr:spPr>
        <a:xfrm>
          <a:off x="25146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3BF4B983-550E-45D3-97AB-8EFC3904536D}"/>
            </a:ext>
          </a:extLst>
        </xdr:cNvPr>
        <xdr:cNvSpPr/>
      </xdr:nvSpPr>
      <xdr:spPr>
        <a:xfrm>
          <a:off x="1739900" y="999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655A8D62-F89D-4455-8508-3661F0DE4EDF}"/>
            </a:ext>
          </a:extLst>
        </xdr:cNvPr>
        <xdr:cNvSpPr/>
      </xdr:nvSpPr>
      <xdr:spPr>
        <a:xfrm>
          <a:off x="965200" y="997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AB8A83B-AD71-4F66-BBD8-AACB7D819E2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82387BA-6E65-4F38-AB3C-01630C5E72B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25DC16-3841-4241-A618-C964C8CA71F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F96C9D-EFE6-47E6-B8B1-8D7817F4643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0A322D9-D0A3-4D0C-9C3B-42DCC4A772C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88" name="楕円 187">
          <a:extLst>
            <a:ext uri="{FF2B5EF4-FFF2-40B4-BE49-F238E27FC236}">
              <a16:creationId xmlns:a16="http://schemas.microsoft.com/office/drawing/2014/main" id="{C05CE135-62D4-40F7-9A82-7AD0717ABCEE}"/>
            </a:ext>
          </a:extLst>
        </xdr:cNvPr>
        <xdr:cNvSpPr/>
      </xdr:nvSpPr>
      <xdr:spPr>
        <a:xfrm>
          <a:off x="403606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66822CE-4956-40E4-9C72-AB61526F0423}"/>
            </a:ext>
          </a:extLst>
        </xdr:cNvPr>
        <xdr:cNvSpPr txBox="1"/>
      </xdr:nvSpPr>
      <xdr:spPr>
        <a:xfrm>
          <a:off x="4124960"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90" name="楕円 189">
          <a:extLst>
            <a:ext uri="{FF2B5EF4-FFF2-40B4-BE49-F238E27FC236}">
              <a16:creationId xmlns:a16="http://schemas.microsoft.com/office/drawing/2014/main" id="{A5F2F1A5-3829-40DF-89FF-0E9D7C0E27C2}"/>
            </a:ext>
          </a:extLst>
        </xdr:cNvPr>
        <xdr:cNvSpPr/>
      </xdr:nvSpPr>
      <xdr:spPr>
        <a:xfrm>
          <a:off x="3312160" y="10097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121920</xdr:rowOff>
    </xdr:to>
    <xdr:cxnSp macro="">
      <xdr:nvCxnSpPr>
        <xdr:cNvPr id="191" name="直線コネクタ 190">
          <a:extLst>
            <a:ext uri="{FF2B5EF4-FFF2-40B4-BE49-F238E27FC236}">
              <a16:creationId xmlns:a16="http://schemas.microsoft.com/office/drawing/2014/main" id="{BA528B90-4692-4CFE-BB29-6B8FA1D0503B}"/>
            </a:ext>
          </a:extLst>
        </xdr:cNvPr>
        <xdr:cNvCxnSpPr/>
      </xdr:nvCxnSpPr>
      <xdr:spPr>
        <a:xfrm>
          <a:off x="3355340" y="1014793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92" name="楕円 191">
          <a:extLst>
            <a:ext uri="{FF2B5EF4-FFF2-40B4-BE49-F238E27FC236}">
              <a16:creationId xmlns:a16="http://schemas.microsoft.com/office/drawing/2014/main" id="{B76465F7-4EE3-4159-A347-0779163C0AF1}"/>
            </a:ext>
          </a:extLst>
        </xdr:cNvPr>
        <xdr:cNvSpPr/>
      </xdr:nvSpPr>
      <xdr:spPr>
        <a:xfrm>
          <a:off x="25146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89535</xdr:rowOff>
    </xdr:to>
    <xdr:cxnSp macro="">
      <xdr:nvCxnSpPr>
        <xdr:cNvPr id="193" name="直線コネクタ 192">
          <a:extLst>
            <a:ext uri="{FF2B5EF4-FFF2-40B4-BE49-F238E27FC236}">
              <a16:creationId xmlns:a16="http://schemas.microsoft.com/office/drawing/2014/main" id="{ADB15412-D072-43EF-A0F3-5DEB5AF205B4}"/>
            </a:ext>
          </a:extLst>
        </xdr:cNvPr>
        <xdr:cNvCxnSpPr/>
      </xdr:nvCxnSpPr>
      <xdr:spPr>
        <a:xfrm>
          <a:off x="2565400" y="1011745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147320</xdr:rowOff>
    </xdr:from>
    <xdr:to>
      <xdr:col>10</xdr:col>
      <xdr:colOff>165100</xdr:colOff>
      <xdr:row>60</xdr:row>
      <xdr:rowOff>77470</xdr:rowOff>
    </xdr:to>
    <xdr:sp macro="" textlink="">
      <xdr:nvSpPr>
        <xdr:cNvPr id="194" name="楕円 193">
          <a:extLst>
            <a:ext uri="{FF2B5EF4-FFF2-40B4-BE49-F238E27FC236}">
              <a16:creationId xmlns:a16="http://schemas.microsoft.com/office/drawing/2014/main" id="{CD4B16D4-5FB9-4F18-85EC-C916307407F2}"/>
            </a:ext>
          </a:extLst>
        </xdr:cNvPr>
        <xdr:cNvSpPr/>
      </xdr:nvSpPr>
      <xdr:spPr>
        <a:xfrm>
          <a:off x="1739900" y="1003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60</xdr:row>
      <xdr:rowOff>59055</xdr:rowOff>
    </xdr:to>
    <xdr:cxnSp macro="">
      <xdr:nvCxnSpPr>
        <xdr:cNvPr id="195" name="直線コネクタ 194">
          <a:extLst>
            <a:ext uri="{FF2B5EF4-FFF2-40B4-BE49-F238E27FC236}">
              <a16:creationId xmlns:a16="http://schemas.microsoft.com/office/drawing/2014/main" id="{8B2FFA64-A0DA-4199-9711-8E69BB08C2EC}"/>
            </a:ext>
          </a:extLst>
        </xdr:cNvPr>
        <xdr:cNvCxnSpPr/>
      </xdr:nvCxnSpPr>
      <xdr:spPr>
        <a:xfrm>
          <a:off x="1790700" y="1008507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113030</xdr:rowOff>
    </xdr:from>
    <xdr:to>
      <xdr:col>6</xdr:col>
      <xdr:colOff>38100</xdr:colOff>
      <xdr:row>60</xdr:row>
      <xdr:rowOff>43180</xdr:rowOff>
    </xdr:to>
    <xdr:sp macro="" textlink="">
      <xdr:nvSpPr>
        <xdr:cNvPr id="196" name="楕円 195">
          <a:extLst>
            <a:ext uri="{FF2B5EF4-FFF2-40B4-BE49-F238E27FC236}">
              <a16:creationId xmlns:a16="http://schemas.microsoft.com/office/drawing/2014/main" id="{5BBD6582-94B4-40E7-AE00-755AA3261785}"/>
            </a:ext>
          </a:extLst>
        </xdr:cNvPr>
        <xdr:cNvSpPr/>
      </xdr:nvSpPr>
      <xdr:spPr>
        <a:xfrm>
          <a:off x="965200" y="1000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163830</xdr:rowOff>
    </xdr:from>
    <xdr:to>
      <xdr:col>10</xdr:col>
      <xdr:colOff>114300</xdr:colOff>
      <xdr:row>60</xdr:row>
      <xdr:rowOff>26670</xdr:rowOff>
    </xdr:to>
    <xdr:cxnSp macro="">
      <xdr:nvCxnSpPr>
        <xdr:cNvPr id="197" name="直線コネクタ 196">
          <a:extLst>
            <a:ext uri="{FF2B5EF4-FFF2-40B4-BE49-F238E27FC236}">
              <a16:creationId xmlns:a16="http://schemas.microsoft.com/office/drawing/2014/main" id="{D9375E0F-AF19-41BD-AC64-1EB70E3FE249}"/>
            </a:ext>
          </a:extLst>
        </xdr:cNvPr>
        <xdr:cNvCxnSpPr/>
      </xdr:nvCxnSpPr>
      <xdr:spPr>
        <a:xfrm>
          <a:off x="1008380" y="1005459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AF7E24E-7C84-4B1A-BA4A-F238248BB1C8}"/>
            </a:ext>
          </a:extLst>
        </xdr:cNvPr>
        <xdr:cNvSpPr txBox="1"/>
      </xdr:nvSpPr>
      <xdr:spPr>
        <a:xfrm>
          <a:off x="317056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865710B-E9E2-45EA-99F1-5F93A503C968}"/>
            </a:ext>
          </a:extLst>
        </xdr:cNvPr>
        <xdr:cNvSpPr txBox="1"/>
      </xdr:nvSpPr>
      <xdr:spPr>
        <a:xfrm>
          <a:off x="23857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564DFE2-93BA-4400-BB53-32D67902D0B9}"/>
            </a:ext>
          </a:extLst>
        </xdr:cNvPr>
        <xdr:cNvSpPr txBox="1"/>
      </xdr:nvSpPr>
      <xdr:spPr>
        <a:xfrm>
          <a:off x="161100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335B9C9-71AA-4A7F-A2D2-07BCA5395BE4}"/>
            </a:ext>
          </a:extLst>
        </xdr:cNvPr>
        <xdr:cNvSpPr txBox="1"/>
      </xdr:nvSpPr>
      <xdr:spPr>
        <a:xfrm>
          <a:off x="83630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86FEAAC8-1271-44D5-9AF5-ECB01FDEBD5B}"/>
            </a:ext>
          </a:extLst>
        </xdr:cNvPr>
        <xdr:cNvSpPr txBox="1"/>
      </xdr:nvSpPr>
      <xdr:spPr>
        <a:xfrm>
          <a:off x="317056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EDCB839-D0B6-4ED2-8102-ABC9B6D9F2D5}"/>
            </a:ext>
          </a:extLst>
        </xdr:cNvPr>
        <xdr:cNvSpPr txBox="1"/>
      </xdr:nvSpPr>
      <xdr:spPr>
        <a:xfrm>
          <a:off x="23857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68597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876DD79-5831-47D7-B428-255344CDAD27}"/>
            </a:ext>
          </a:extLst>
        </xdr:cNvPr>
        <xdr:cNvSpPr txBox="1"/>
      </xdr:nvSpPr>
      <xdr:spPr>
        <a:xfrm>
          <a:off x="161100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59788FC-4A8C-498A-9E22-AA330BA52EBB}"/>
            </a:ext>
          </a:extLst>
        </xdr:cNvPr>
        <xdr:cNvSpPr txBox="1"/>
      </xdr:nvSpPr>
      <xdr:spPr>
        <a:xfrm>
          <a:off x="83630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65B8ED4-5880-4010-A985-E17BF57F855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34A785E-EBAB-4A01-BB1F-23787452DB9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4B84C15-790C-478C-B47C-63EC0DC4125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855E7C7-D7D2-46DC-A75B-A47DF4282F6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3260797-E6C0-43FD-8B8A-4A4AE87E6B3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218195B-F3E5-474C-9B29-91DFE303DBC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18B4C4C-B1D9-4507-926E-42BB05165EB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8CCB069-BDA2-4935-AFFA-71BDDFE6769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E1B3CF1-64A5-49C9-8005-5106AE96DEC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CD2A4C9-6EA7-4447-B395-0FDB6459773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F11055A-F8B6-4105-8ABD-8D7FB09D37C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64DFB300-7AB4-4B4A-ADFE-E666A14DDD6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927868B-D8B4-40CF-B22D-D5464229E71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2F26731-73BE-48B8-ABC0-802DDEC0514F}"/>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69529F1A-5C31-46E1-8056-0899482D684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7562DE8A-75D0-41D7-A84D-061B86EE4D14}"/>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5FD2182-1884-4829-BCC7-5679152BBB3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3B4AF9DB-0025-4A98-B6A0-36E7E28D6AFC}"/>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55E24EB0-4C79-4735-960D-68CA6469A18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4BE933B6-AC01-486C-8C6A-A5CFD07BC9D4}"/>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0AE0D86-F62D-4D36-A3F0-CDD3601FE82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27F8CF89-2725-46D4-BADD-1EF56993C4C8}"/>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AA1A416-5672-4811-B737-EFA1432837A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460C08EF-9513-4651-93D4-84DDF976B949}"/>
            </a:ext>
          </a:extLst>
        </xdr:cNvPr>
        <xdr:cNvCxnSpPr/>
      </xdr:nvCxnSpPr>
      <xdr:spPr>
        <a:xfrm flipV="1">
          <a:off x="9219565" y="9363974"/>
          <a:ext cx="0" cy="143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CC113E12-793A-4050-9182-992A96656760}"/>
            </a:ext>
          </a:extLst>
        </xdr:cNvPr>
        <xdr:cNvSpPr txBox="1"/>
      </xdr:nvSpPr>
      <xdr:spPr>
        <a:xfrm>
          <a:off x="9258300" y="108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ED0250A-77ED-4D61-8806-E98FE9A586E0}"/>
            </a:ext>
          </a:extLst>
        </xdr:cNvPr>
        <xdr:cNvCxnSpPr/>
      </xdr:nvCxnSpPr>
      <xdr:spPr>
        <a:xfrm>
          <a:off x="9154160" y="1080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5EABB506-CE09-4EE9-B07D-2032EDA9FE19}"/>
            </a:ext>
          </a:extLst>
        </xdr:cNvPr>
        <xdr:cNvSpPr txBox="1"/>
      </xdr:nvSpPr>
      <xdr:spPr>
        <a:xfrm>
          <a:off x="9258300" y="91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D30A9054-596F-4993-B399-474E9F77AC7F}"/>
            </a:ext>
          </a:extLst>
        </xdr:cNvPr>
        <xdr:cNvCxnSpPr/>
      </xdr:nvCxnSpPr>
      <xdr:spPr>
        <a:xfrm>
          <a:off x="9154160" y="9363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B84E6A03-8AB8-47C9-BA16-F7C5FE87FFBD}"/>
            </a:ext>
          </a:extLst>
        </xdr:cNvPr>
        <xdr:cNvSpPr txBox="1"/>
      </xdr:nvSpPr>
      <xdr:spPr>
        <a:xfrm>
          <a:off x="9258300" y="1024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68F21E79-9603-46EA-8391-9C9857B1668B}"/>
            </a:ext>
          </a:extLst>
        </xdr:cNvPr>
        <xdr:cNvSpPr/>
      </xdr:nvSpPr>
      <xdr:spPr>
        <a:xfrm>
          <a:off x="9192260" y="10394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E6CFFEA5-8418-437E-B8BA-C67B8E84B8D9}"/>
            </a:ext>
          </a:extLst>
        </xdr:cNvPr>
        <xdr:cNvSpPr/>
      </xdr:nvSpPr>
      <xdr:spPr>
        <a:xfrm>
          <a:off x="8445500" y="10395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88415E0D-B8A2-490A-A788-90ABE9F7238E}"/>
            </a:ext>
          </a:extLst>
        </xdr:cNvPr>
        <xdr:cNvSpPr/>
      </xdr:nvSpPr>
      <xdr:spPr>
        <a:xfrm>
          <a:off x="7670800" y="10398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9B37351-6FE5-4906-80E3-48730233ED76}"/>
            </a:ext>
          </a:extLst>
        </xdr:cNvPr>
        <xdr:cNvSpPr/>
      </xdr:nvSpPr>
      <xdr:spPr>
        <a:xfrm>
          <a:off x="687324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D97299A2-915B-440A-BF70-AAEBE22352B6}"/>
            </a:ext>
          </a:extLst>
        </xdr:cNvPr>
        <xdr:cNvSpPr/>
      </xdr:nvSpPr>
      <xdr:spPr>
        <a:xfrm>
          <a:off x="60985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78B6D34-936B-409A-8E18-D1DE8CAC72F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552CEE1-455C-4B56-ADA5-AB0B71A9468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A4C2319-9E77-454C-920E-0D1C02F0C35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9A3C43-B1A9-4043-B84D-258734E0204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42F0320-98DC-4D9F-8FE9-9726CB73F77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165932</xdr:rowOff>
    </xdr:from>
    <xdr:to>
      <xdr:col>55</xdr:col>
      <xdr:colOff>50800</xdr:colOff>
      <xdr:row>63</xdr:row>
      <xdr:rowOff>96082</xdr:rowOff>
    </xdr:to>
    <xdr:sp macro="" textlink="">
      <xdr:nvSpPr>
        <xdr:cNvPr id="245" name="楕円 244">
          <a:extLst>
            <a:ext uri="{FF2B5EF4-FFF2-40B4-BE49-F238E27FC236}">
              <a16:creationId xmlns:a16="http://schemas.microsoft.com/office/drawing/2014/main" id="{8F9D58DC-DBD8-4FD9-B984-3B4B923923E4}"/>
            </a:ext>
          </a:extLst>
        </xdr:cNvPr>
        <xdr:cNvSpPr/>
      </xdr:nvSpPr>
      <xdr:spPr>
        <a:xfrm>
          <a:off x="9192260" y="10559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144359</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6CDAD368-753C-41E3-8AB0-69F697120F02}"/>
            </a:ext>
          </a:extLst>
        </xdr:cNvPr>
        <xdr:cNvSpPr txBox="1"/>
      </xdr:nvSpPr>
      <xdr:spPr>
        <a:xfrm>
          <a:off x="9258300" y="1053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164774</xdr:rowOff>
    </xdr:from>
    <xdr:to>
      <xdr:col>50</xdr:col>
      <xdr:colOff>165100</xdr:colOff>
      <xdr:row>63</xdr:row>
      <xdr:rowOff>94924</xdr:rowOff>
    </xdr:to>
    <xdr:sp macro="" textlink="">
      <xdr:nvSpPr>
        <xdr:cNvPr id="247" name="楕円 246">
          <a:extLst>
            <a:ext uri="{FF2B5EF4-FFF2-40B4-BE49-F238E27FC236}">
              <a16:creationId xmlns:a16="http://schemas.microsoft.com/office/drawing/2014/main" id="{9AC79B68-303F-4CFE-B033-DF01227CD463}"/>
            </a:ext>
          </a:extLst>
        </xdr:cNvPr>
        <xdr:cNvSpPr/>
      </xdr:nvSpPr>
      <xdr:spPr>
        <a:xfrm>
          <a:off x="8445500" y="10558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44124</xdr:rowOff>
    </xdr:from>
    <xdr:to>
      <xdr:col>55</xdr:col>
      <xdr:colOff>0</xdr:colOff>
      <xdr:row>63</xdr:row>
      <xdr:rowOff>45282</xdr:rowOff>
    </xdr:to>
    <xdr:cxnSp macro="">
      <xdr:nvCxnSpPr>
        <xdr:cNvPr id="248" name="直線コネクタ 247">
          <a:extLst>
            <a:ext uri="{FF2B5EF4-FFF2-40B4-BE49-F238E27FC236}">
              <a16:creationId xmlns:a16="http://schemas.microsoft.com/office/drawing/2014/main" id="{9C91542D-9035-4603-A63E-CD190426EC8C}"/>
            </a:ext>
          </a:extLst>
        </xdr:cNvPr>
        <xdr:cNvCxnSpPr/>
      </xdr:nvCxnSpPr>
      <xdr:spPr>
        <a:xfrm>
          <a:off x="8496300" y="10605444"/>
          <a:ext cx="7239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164259</xdr:rowOff>
    </xdr:from>
    <xdr:to>
      <xdr:col>46</xdr:col>
      <xdr:colOff>38100</xdr:colOff>
      <xdr:row>63</xdr:row>
      <xdr:rowOff>94409</xdr:rowOff>
    </xdr:to>
    <xdr:sp macro="" textlink="">
      <xdr:nvSpPr>
        <xdr:cNvPr id="249" name="楕円 248">
          <a:extLst>
            <a:ext uri="{FF2B5EF4-FFF2-40B4-BE49-F238E27FC236}">
              <a16:creationId xmlns:a16="http://schemas.microsoft.com/office/drawing/2014/main" id="{3D94A5B1-538B-4D4A-8344-C3F20FD28A51}"/>
            </a:ext>
          </a:extLst>
        </xdr:cNvPr>
        <xdr:cNvSpPr/>
      </xdr:nvSpPr>
      <xdr:spPr>
        <a:xfrm>
          <a:off x="7670800" y="10557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43609</xdr:rowOff>
    </xdr:from>
    <xdr:to>
      <xdr:col>50</xdr:col>
      <xdr:colOff>114300</xdr:colOff>
      <xdr:row>63</xdr:row>
      <xdr:rowOff>44124</xdr:rowOff>
    </xdr:to>
    <xdr:cxnSp macro="">
      <xdr:nvCxnSpPr>
        <xdr:cNvPr id="250" name="直線コネクタ 249">
          <a:extLst>
            <a:ext uri="{FF2B5EF4-FFF2-40B4-BE49-F238E27FC236}">
              <a16:creationId xmlns:a16="http://schemas.microsoft.com/office/drawing/2014/main" id="{63A7864D-3D36-43C2-B20F-85524B26E31A}"/>
            </a:ext>
          </a:extLst>
        </xdr:cNvPr>
        <xdr:cNvCxnSpPr/>
      </xdr:nvCxnSpPr>
      <xdr:spPr>
        <a:xfrm>
          <a:off x="7713980" y="10604929"/>
          <a:ext cx="78232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162496</xdr:rowOff>
    </xdr:from>
    <xdr:to>
      <xdr:col>41</xdr:col>
      <xdr:colOff>101600</xdr:colOff>
      <xdr:row>63</xdr:row>
      <xdr:rowOff>92646</xdr:rowOff>
    </xdr:to>
    <xdr:sp macro="" textlink="">
      <xdr:nvSpPr>
        <xdr:cNvPr id="251" name="楕円 250">
          <a:extLst>
            <a:ext uri="{FF2B5EF4-FFF2-40B4-BE49-F238E27FC236}">
              <a16:creationId xmlns:a16="http://schemas.microsoft.com/office/drawing/2014/main" id="{6A89387C-2FD0-47D0-9A3C-3A3E537F4A8A}"/>
            </a:ext>
          </a:extLst>
        </xdr:cNvPr>
        <xdr:cNvSpPr/>
      </xdr:nvSpPr>
      <xdr:spPr>
        <a:xfrm>
          <a:off x="6873240" y="10556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41846</xdr:rowOff>
    </xdr:from>
    <xdr:to>
      <xdr:col>45</xdr:col>
      <xdr:colOff>177800</xdr:colOff>
      <xdr:row>63</xdr:row>
      <xdr:rowOff>43609</xdr:rowOff>
    </xdr:to>
    <xdr:cxnSp macro="">
      <xdr:nvCxnSpPr>
        <xdr:cNvPr id="252" name="直線コネクタ 251">
          <a:extLst>
            <a:ext uri="{FF2B5EF4-FFF2-40B4-BE49-F238E27FC236}">
              <a16:creationId xmlns:a16="http://schemas.microsoft.com/office/drawing/2014/main" id="{506AA484-B464-4CDB-8D3D-2AB9D14FB0AE}"/>
            </a:ext>
          </a:extLst>
        </xdr:cNvPr>
        <xdr:cNvCxnSpPr/>
      </xdr:nvCxnSpPr>
      <xdr:spPr>
        <a:xfrm>
          <a:off x="6924040" y="10603166"/>
          <a:ext cx="78994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160099</xdr:rowOff>
    </xdr:from>
    <xdr:to>
      <xdr:col>36</xdr:col>
      <xdr:colOff>165100</xdr:colOff>
      <xdr:row>63</xdr:row>
      <xdr:rowOff>90249</xdr:rowOff>
    </xdr:to>
    <xdr:sp macro="" textlink="">
      <xdr:nvSpPr>
        <xdr:cNvPr id="253" name="楕円 252">
          <a:extLst>
            <a:ext uri="{FF2B5EF4-FFF2-40B4-BE49-F238E27FC236}">
              <a16:creationId xmlns:a16="http://schemas.microsoft.com/office/drawing/2014/main" id="{5A024A2A-6E88-4679-A395-DBECE72E73BD}"/>
            </a:ext>
          </a:extLst>
        </xdr:cNvPr>
        <xdr:cNvSpPr/>
      </xdr:nvSpPr>
      <xdr:spPr>
        <a:xfrm>
          <a:off x="6098540" y="10553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39449</xdr:rowOff>
    </xdr:from>
    <xdr:to>
      <xdr:col>41</xdr:col>
      <xdr:colOff>50800</xdr:colOff>
      <xdr:row>63</xdr:row>
      <xdr:rowOff>41846</xdr:rowOff>
    </xdr:to>
    <xdr:cxnSp macro="">
      <xdr:nvCxnSpPr>
        <xdr:cNvPr id="254" name="直線コネクタ 253">
          <a:extLst>
            <a:ext uri="{FF2B5EF4-FFF2-40B4-BE49-F238E27FC236}">
              <a16:creationId xmlns:a16="http://schemas.microsoft.com/office/drawing/2014/main" id="{B5AD415A-A989-41A5-8BEA-F344E64F1520}"/>
            </a:ext>
          </a:extLst>
        </xdr:cNvPr>
        <xdr:cNvCxnSpPr/>
      </xdr:nvCxnSpPr>
      <xdr:spPr>
        <a:xfrm>
          <a:off x="6149340" y="10600769"/>
          <a:ext cx="7747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8486A6C-DEFA-4E8B-A4AF-0D0AEA1C3D47}"/>
            </a:ext>
          </a:extLst>
        </xdr:cNvPr>
        <xdr:cNvSpPr txBox="1"/>
      </xdr:nvSpPr>
      <xdr:spPr>
        <a:xfrm>
          <a:off x="8239271" y="101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D1805691-72F8-41AB-988A-BF6F8A11821A}"/>
            </a:ext>
          </a:extLst>
        </xdr:cNvPr>
        <xdr:cNvSpPr txBox="1"/>
      </xdr:nvSpPr>
      <xdr:spPr>
        <a:xfrm>
          <a:off x="7477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20DA75D0-DFB5-44BE-9B41-4AA5D38813E2}"/>
            </a:ext>
          </a:extLst>
        </xdr:cNvPr>
        <xdr:cNvSpPr txBox="1"/>
      </xdr:nvSpPr>
      <xdr:spPr>
        <a:xfrm>
          <a:off x="67025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50040378-7E07-4DD2-9024-7756022060B2}"/>
            </a:ext>
          </a:extLst>
        </xdr:cNvPr>
        <xdr:cNvSpPr txBox="1"/>
      </xdr:nvSpPr>
      <xdr:spPr>
        <a:xfrm>
          <a:off x="590501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86051</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21AD091-8CBB-4877-9B10-45DE563E0643}"/>
            </a:ext>
          </a:extLst>
        </xdr:cNvPr>
        <xdr:cNvSpPr txBox="1"/>
      </xdr:nvSpPr>
      <xdr:spPr>
        <a:xfrm>
          <a:off x="8239271" y="106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85536</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E3D37B07-9351-4554-85E1-6931BF2E193F}"/>
            </a:ext>
          </a:extLst>
        </xdr:cNvPr>
        <xdr:cNvSpPr txBox="1"/>
      </xdr:nvSpPr>
      <xdr:spPr>
        <a:xfrm>
          <a:off x="7477271" y="1064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83773</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4176B51D-44CC-425D-9835-CA615F32C429}"/>
            </a:ext>
          </a:extLst>
        </xdr:cNvPr>
        <xdr:cNvSpPr txBox="1"/>
      </xdr:nvSpPr>
      <xdr:spPr>
        <a:xfrm>
          <a:off x="6702571" y="106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81376</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6342BB96-5BA6-48BF-B125-DAC2AB8F4170}"/>
            </a:ext>
          </a:extLst>
        </xdr:cNvPr>
        <xdr:cNvSpPr txBox="1"/>
      </xdr:nvSpPr>
      <xdr:spPr>
        <a:xfrm>
          <a:off x="5905011" y="1064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1EE9E42-4FD5-4E9A-A881-6E58817ACB5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E591097-55CB-4CB7-8A84-A80BF2B5FFF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5A579B6-EA9F-41ED-AD84-3F15FE5902B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B4115F1-7A37-4B16-82DC-B04A2C8B388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47AA7CA-6C96-4DAD-A0E5-9009AF7C9FF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4FA4BB4-9935-44CB-8B24-4FB9E613FD6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2CA8249-B944-48AF-8272-C09A6A7E6D1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8356DE7-A4AB-4B0C-A000-B1AB6ECD345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AA6A9E9-F555-4ABD-B28C-0E826BAC420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27EDE96-924D-4B48-8085-C7D0AC88583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4489D4E-1DAA-464A-BDA7-0E523B6284E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EEAD124-7CD5-43DC-AFAA-4702D704D841}"/>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FF76F9D0-62AA-4114-B514-5AC6CB644102}"/>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CD1BBE9-AEFF-4512-B17B-9DD0AFE55A49}"/>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D3B5BD0-F607-4498-9A6B-7D718FC1B99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2A200880-D13D-40B7-B035-7F7B1891554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263F07B3-2E45-4C21-A811-320BE897A7B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F576668-7F82-4DC0-A003-A18E05919C4F}"/>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716914D-B1CB-48C3-A482-C08FBFDDAA4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D161A9E-81DE-4BA1-BADF-809F6E0361EC}"/>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40EA11E1-592B-4C85-A024-19F96DD5C694}"/>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ECC5467-8405-41A0-9C1B-09A776B78B6C}"/>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39C804A5-3A4B-4140-B675-321169AB1A3B}"/>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95E4131-5C83-4ADF-B39C-39FBCE722AC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1D4483E6-6763-4EA8-B79E-5FAE55AF4939}"/>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464957B-8BE2-44AE-B756-6D17B4ED90B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F7525E83-ED92-43D7-8EFE-CD56C1F72634}"/>
            </a:ext>
          </a:extLst>
        </xdr:cNvPr>
        <xdr:cNvCxnSpPr/>
      </xdr:nvCxnSpPr>
      <xdr:spPr>
        <a:xfrm flipV="1">
          <a:off x="4086225" y="13029656"/>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A033F404-5A5C-41BE-A7A2-5B01B65F9D81}"/>
            </a:ext>
          </a:extLst>
        </xdr:cNvPr>
        <xdr:cNvSpPr txBox="1"/>
      </xdr:nvSpPr>
      <xdr:spPr>
        <a:xfrm>
          <a:off x="412496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0BC10248-26AF-427D-A55F-D11B2ADD0D02}"/>
            </a:ext>
          </a:extLst>
        </xdr:cNvPr>
        <xdr:cNvCxnSpPr/>
      </xdr:nvCxnSpPr>
      <xdr:spPr>
        <a:xfrm>
          <a:off x="402082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D5A67F4-BEB2-406A-A9CE-70EA85661F9C}"/>
            </a:ext>
          </a:extLst>
        </xdr:cNvPr>
        <xdr:cNvSpPr txBox="1"/>
      </xdr:nvSpPr>
      <xdr:spPr>
        <a:xfrm>
          <a:off x="4124960" y="1280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6ED9EC8F-0C5D-46B5-B6F0-3A371A580288}"/>
            </a:ext>
          </a:extLst>
        </xdr:cNvPr>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6C88588-9A48-4CF5-BE0F-C9A65EAC959C}"/>
            </a:ext>
          </a:extLst>
        </xdr:cNvPr>
        <xdr:cNvSpPr txBox="1"/>
      </xdr:nvSpPr>
      <xdr:spPr>
        <a:xfrm>
          <a:off x="4124960" y="13667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DA856FE6-B748-4494-9518-EF59A7D2DD2B}"/>
            </a:ext>
          </a:extLst>
        </xdr:cNvPr>
        <xdr:cNvSpPr/>
      </xdr:nvSpPr>
      <xdr:spPr>
        <a:xfrm>
          <a:off x="403606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8085FB1F-AFBC-4EAA-934C-C8798F67F30C}"/>
            </a:ext>
          </a:extLst>
        </xdr:cNvPr>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4E3E8323-E3B7-4F85-9781-EB782BCFDBCA}"/>
            </a:ext>
          </a:extLst>
        </xdr:cNvPr>
        <xdr:cNvSpPr/>
      </xdr:nvSpPr>
      <xdr:spPr>
        <a:xfrm>
          <a:off x="251460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67EB8E93-8AE3-4B4B-8274-63647E624E55}"/>
            </a:ext>
          </a:extLst>
        </xdr:cNvPr>
        <xdr:cNvSpPr/>
      </xdr:nvSpPr>
      <xdr:spPr>
        <a:xfrm>
          <a:off x="17399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96987A09-E784-4CD8-9629-3CF6604AE3D8}"/>
            </a:ext>
          </a:extLst>
        </xdr:cNvPr>
        <xdr:cNvSpPr/>
      </xdr:nvSpPr>
      <xdr:spPr>
        <a:xfrm>
          <a:off x="965200" y="1369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55CDC92-476D-4F1A-93DC-0BCA5D9B46C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F0689A-B661-41E0-8F01-3F64DEC7E46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C29720D-FC32-4D86-A5CC-81FAA5F0C2A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4103608-1AE3-4DDB-B394-C945315EE60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39F6AEF-4940-452F-89AC-448677E701F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168548</xdr:rowOff>
    </xdr:from>
    <xdr:to>
      <xdr:col>24</xdr:col>
      <xdr:colOff>114300</xdr:colOff>
      <xdr:row>84</xdr:row>
      <xdr:rowOff>98698</xdr:rowOff>
    </xdr:to>
    <xdr:sp macro="" textlink="">
      <xdr:nvSpPr>
        <xdr:cNvPr id="305" name="楕円 304">
          <a:extLst>
            <a:ext uri="{FF2B5EF4-FFF2-40B4-BE49-F238E27FC236}">
              <a16:creationId xmlns:a16="http://schemas.microsoft.com/office/drawing/2014/main" id="{27FB2323-90AD-4419-98C9-B71A79204676}"/>
            </a:ext>
          </a:extLst>
        </xdr:cNvPr>
        <xdr:cNvSpPr/>
      </xdr:nvSpPr>
      <xdr:spPr>
        <a:xfrm>
          <a:off x="4036060" y="14082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146975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8A334CB-77DB-4809-8D43-89EEC152EEE3}"/>
            </a:ext>
          </a:extLst>
        </xdr:cNvPr>
        <xdr:cNvSpPr txBox="1"/>
      </xdr:nvSpPr>
      <xdr:spPr>
        <a:xfrm>
          <a:off x="4124960"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119562</xdr:rowOff>
    </xdr:from>
    <xdr:to>
      <xdr:col>20</xdr:col>
      <xdr:colOff>38100</xdr:colOff>
      <xdr:row>84</xdr:row>
      <xdr:rowOff>49712</xdr:rowOff>
    </xdr:to>
    <xdr:sp macro="" textlink="">
      <xdr:nvSpPr>
        <xdr:cNvPr id="307" name="楕円 306">
          <a:extLst>
            <a:ext uri="{FF2B5EF4-FFF2-40B4-BE49-F238E27FC236}">
              <a16:creationId xmlns:a16="http://schemas.microsoft.com/office/drawing/2014/main" id="{EC092832-8605-47E7-8350-E2EB0B74E1F3}"/>
            </a:ext>
          </a:extLst>
        </xdr:cNvPr>
        <xdr:cNvSpPr/>
      </xdr:nvSpPr>
      <xdr:spPr>
        <a:xfrm>
          <a:off x="3312160" y="14033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170362</xdr:rowOff>
    </xdr:from>
    <xdr:to>
      <xdr:col>24</xdr:col>
      <xdr:colOff>63500</xdr:colOff>
      <xdr:row>84</xdr:row>
      <xdr:rowOff>47898</xdr:rowOff>
    </xdr:to>
    <xdr:cxnSp macro="">
      <xdr:nvCxnSpPr>
        <xdr:cNvPr id="308" name="直線コネクタ 307">
          <a:extLst>
            <a:ext uri="{FF2B5EF4-FFF2-40B4-BE49-F238E27FC236}">
              <a16:creationId xmlns:a16="http://schemas.microsoft.com/office/drawing/2014/main" id="{C904C97E-DD29-42B5-88BB-4988039DACBE}"/>
            </a:ext>
          </a:extLst>
        </xdr:cNvPr>
        <xdr:cNvCxnSpPr/>
      </xdr:nvCxnSpPr>
      <xdr:spPr>
        <a:xfrm>
          <a:off x="3355340" y="14084482"/>
          <a:ext cx="73152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9" name="楕円 308">
          <a:extLst>
            <a:ext uri="{FF2B5EF4-FFF2-40B4-BE49-F238E27FC236}">
              <a16:creationId xmlns:a16="http://schemas.microsoft.com/office/drawing/2014/main" id="{57015B1A-DE1E-41D4-AE38-5C17C2CB3376}"/>
            </a:ext>
          </a:extLst>
        </xdr:cNvPr>
        <xdr:cNvSpPr/>
      </xdr:nvSpPr>
      <xdr:spPr>
        <a:xfrm>
          <a:off x="25146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170362</xdr:rowOff>
    </xdr:to>
    <xdr:cxnSp macro="">
      <xdr:nvCxnSpPr>
        <xdr:cNvPr id="310" name="直線コネクタ 309">
          <a:extLst>
            <a:ext uri="{FF2B5EF4-FFF2-40B4-BE49-F238E27FC236}">
              <a16:creationId xmlns:a16="http://schemas.microsoft.com/office/drawing/2014/main" id="{F8F77BDF-82B4-448B-8084-519716D6FAFB}"/>
            </a:ext>
          </a:extLst>
        </xdr:cNvPr>
        <xdr:cNvCxnSpPr/>
      </xdr:nvCxnSpPr>
      <xdr:spPr>
        <a:xfrm>
          <a:off x="2565400" y="14032231"/>
          <a:ext cx="78994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15058</xdr:rowOff>
    </xdr:from>
    <xdr:to>
      <xdr:col>10</xdr:col>
      <xdr:colOff>165100</xdr:colOff>
      <xdr:row>83</xdr:row>
      <xdr:rowOff>116658</xdr:rowOff>
    </xdr:to>
    <xdr:sp macro="" textlink="">
      <xdr:nvSpPr>
        <xdr:cNvPr id="311" name="楕円 310">
          <a:extLst>
            <a:ext uri="{FF2B5EF4-FFF2-40B4-BE49-F238E27FC236}">
              <a16:creationId xmlns:a16="http://schemas.microsoft.com/office/drawing/2014/main" id="{928DDE1C-25A2-4107-B616-62E1578BB3B1}"/>
            </a:ext>
          </a:extLst>
        </xdr:cNvPr>
        <xdr:cNvSpPr/>
      </xdr:nvSpPr>
      <xdr:spPr>
        <a:xfrm>
          <a:off x="1739900" y="13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65858</xdr:rowOff>
    </xdr:from>
    <xdr:to>
      <xdr:col>15</xdr:col>
      <xdr:colOff>50800</xdr:colOff>
      <xdr:row>83</xdr:row>
      <xdr:rowOff>118111</xdr:rowOff>
    </xdr:to>
    <xdr:cxnSp macro="">
      <xdr:nvCxnSpPr>
        <xdr:cNvPr id="312" name="直線コネクタ 311">
          <a:extLst>
            <a:ext uri="{FF2B5EF4-FFF2-40B4-BE49-F238E27FC236}">
              <a16:creationId xmlns:a16="http://schemas.microsoft.com/office/drawing/2014/main" id="{CDA74770-C299-47C5-92D1-68D7B84C4C1F}"/>
            </a:ext>
          </a:extLst>
        </xdr:cNvPr>
        <xdr:cNvCxnSpPr/>
      </xdr:nvCxnSpPr>
      <xdr:spPr>
        <a:xfrm>
          <a:off x="1790700" y="13979978"/>
          <a:ext cx="7747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134257</xdr:rowOff>
    </xdr:from>
    <xdr:to>
      <xdr:col>6</xdr:col>
      <xdr:colOff>38100</xdr:colOff>
      <xdr:row>83</xdr:row>
      <xdr:rowOff>64407</xdr:rowOff>
    </xdr:to>
    <xdr:sp macro="" textlink="">
      <xdr:nvSpPr>
        <xdr:cNvPr id="313" name="楕円 312">
          <a:extLst>
            <a:ext uri="{FF2B5EF4-FFF2-40B4-BE49-F238E27FC236}">
              <a16:creationId xmlns:a16="http://schemas.microsoft.com/office/drawing/2014/main" id="{31F8B9B9-54CF-4F91-942E-02600877BEB5}"/>
            </a:ext>
          </a:extLst>
        </xdr:cNvPr>
        <xdr:cNvSpPr/>
      </xdr:nvSpPr>
      <xdr:spPr>
        <a:xfrm>
          <a:off x="965200" y="138807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13607</xdr:rowOff>
    </xdr:from>
    <xdr:to>
      <xdr:col>10</xdr:col>
      <xdr:colOff>114300</xdr:colOff>
      <xdr:row>83</xdr:row>
      <xdr:rowOff>65858</xdr:rowOff>
    </xdr:to>
    <xdr:cxnSp macro="">
      <xdr:nvCxnSpPr>
        <xdr:cNvPr id="314" name="直線コネクタ 313">
          <a:extLst>
            <a:ext uri="{FF2B5EF4-FFF2-40B4-BE49-F238E27FC236}">
              <a16:creationId xmlns:a16="http://schemas.microsoft.com/office/drawing/2014/main" id="{34873506-840D-4226-B471-C36D7EA5C354}"/>
            </a:ext>
          </a:extLst>
        </xdr:cNvPr>
        <xdr:cNvCxnSpPr/>
      </xdr:nvCxnSpPr>
      <xdr:spPr>
        <a:xfrm>
          <a:off x="1008380" y="13927727"/>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21F895B7-947B-43ED-8C2B-2FCFE4EA5E1A}"/>
            </a:ext>
          </a:extLst>
        </xdr:cNvPr>
        <xdr:cNvSpPr txBox="1"/>
      </xdr:nvSpPr>
      <xdr:spPr>
        <a:xfrm>
          <a:off x="317056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399A4297-8E62-4227-9DA3-4F8F0BF6478E}"/>
            </a:ext>
          </a:extLst>
        </xdr:cNvPr>
        <xdr:cNvSpPr txBox="1"/>
      </xdr:nvSpPr>
      <xdr:spPr>
        <a:xfrm>
          <a:off x="238570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2E5D80A2-F483-4C84-9B2F-AD1C69DD8B4D}"/>
            </a:ext>
          </a:extLst>
        </xdr:cNvPr>
        <xdr:cNvSpPr txBox="1"/>
      </xdr:nvSpPr>
      <xdr:spPr>
        <a:xfrm>
          <a:off x="161100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C77DD203-5C1A-4980-9ECB-AF01DE9CC86D}"/>
            </a:ext>
          </a:extLst>
        </xdr:cNvPr>
        <xdr:cNvSpPr txBox="1"/>
      </xdr:nvSpPr>
      <xdr:spPr>
        <a:xfrm>
          <a:off x="83630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40839</xdr:rowOff>
    </xdr:from>
    <xdr:ext cx="405111" cy="259045"/>
    <xdr:sp macro="" textlink="">
      <xdr:nvSpPr>
        <xdr:cNvPr id="319" name="n_1mainValue【公営住宅】&#10;有形固定資産減価償却率">
          <a:extLst>
            <a:ext uri="{FF2B5EF4-FFF2-40B4-BE49-F238E27FC236}">
              <a16:creationId xmlns:a16="http://schemas.microsoft.com/office/drawing/2014/main" id="{D839284E-D0F0-4DF2-AF60-648E244DFA37}"/>
            </a:ext>
          </a:extLst>
        </xdr:cNvPr>
        <xdr:cNvSpPr txBox="1"/>
      </xdr:nvSpPr>
      <xdr:spPr>
        <a:xfrm>
          <a:off x="3170564" y="1412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20" name="n_2mainValue【公営住宅】&#10;有形固定資産減価償却率">
          <a:extLst>
            <a:ext uri="{FF2B5EF4-FFF2-40B4-BE49-F238E27FC236}">
              <a16:creationId xmlns:a16="http://schemas.microsoft.com/office/drawing/2014/main" id="{F5C3DAD9-BE1D-46AD-8B9A-DD9A122450FA}"/>
            </a:ext>
          </a:extLst>
        </xdr:cNvPr>
        <xdr:cNvSpPr txBox="1"/>
      </xdr:nvSpPr>
      <xdr:spPr>
        <a:xfrm>
          <a:off x="23857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107785</xdr:rowOff>
    </xdr:from>
    <xdr:ext cx="405111" cy="259045"/>
    <xdr:sp macro="" textlink="">
      <xdr:nvSpPr>
        <xdr:cNvPr id="321" name="n_3mainValue【公営住宅】&#10;有形固定資産減価償却率">
          <a:extLst>
            <a:ext uri="{FF2B5EF4-FFF2-40B4-BE49-F238E27FC236}">
              <a16:creationId xmlns:a16="http://schemas.microsoft.com/office/drawing/2014/main" id="{1A40C0DC-1FDC-4F3C-947E-522945BA2408}"/>
            </a:ext>
          </a:extLst>
        </xdr:cNvPr>
        <xdr:cNvSpPr txBox="1"/>
      </xdr:nvSpPr>
      <xdr:spPr>
        <a:xfrm>
          <a:off x="1611004" y="1402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55534</xdr:rowOff>
    </xdr:from>
    <xdr:ext cx="405111" cy="259045"/>
    <xdr:sp macro="" textlink="">
      <xdr:nvSpPr>
        <xdr:cNvPr id="322" name="n_4mainValue【公営住宅】&#10;有形固定資産減価償却率">
          <a:extLst>
            <a:ext uri="{FF2B5EF4-FFF2-40B4-BE49-F238E27FC236}">
              <a16:creationId xmlns:a16="http://schemas.microsoft.com/office/drawing/2014/main" id="{40006017-54F4-4510-823A-9393668A0478}"/>
            </a:ext>
          </a:extLst>
        </xdr:cNvPr>
        <xdr:cNvSpPr txBox="1"/>
      </xdr:nvSpPr>
      <xdr:spPr>
        <a:xfrm>
          <a:off x="836304"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E79E5F8-80FB-42D4-BCFD-AC2CB80CA47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DAB6E4D-2160-4E17-AA67-66990C5C507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0542A87-8381-4466-8052-AF09A07E7E8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EFE9428-3571-4494-8995-338166A0ABD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8DB4EE4-FC1C-40C8-A566-D57F61E0AC9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D330060-C60F-4857-841E-22226E281C7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9707D65-F854-4DC9-BB9D-F0E53960F4E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B678E9C-3C79-4655-B9B4-D4696045A74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B657278-C338-4255-9ACA-0208D10CF2A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F67A5A7-14C2-4088-8FD8-6A1B354119C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6F1D409C-D028-4ECB-838A-841BBA61BCD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28B776C1-5C58-4F21-BF8D-0216BB7283E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D34D97C-95C2-46F1-BCD5-3FBE45D8C5D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35977F4-BA05-417F-B101-0CC291E70485}"/>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D930B942-80CE-445F-B61D-8C906874559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E217C64-833A-40CC-B51E-864B12E4121C}"/>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B9E98A9F-97FE-4610-95EA-9E8ED371FD79}"/>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99DB595-5D75-4340-8C6C-5255A8C190C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01B56DC-121D-4968-BF72-00E1A202571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A8A9510-45DF-4D70-9C08-4BE88ED7CF5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3C99CCB4-0FD4-4D56-8D29-5CF2BD9EA83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ED2A952C-D3B5-4AD7-B8F1-B3551B50D438}"/>
            </a:ext>
          </a:extLst>
        </xdr:cNvPr>
        <xdr:cNvCxnSpPr/>
      </xdr:nvCxnSpPr>
      <xdr:spPr>
        <a:xfrm flipV="1">
          <a:off x="9219565" y="13031877"/>
          <a:ext cx="0" cy="141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70248956-7F5C-47C4-ADE8-7F1484C068E8}"/>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1A2D6636-AED5-48C0-AB5C-9B9DA30E31D7}"/>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131627DD-7B2E-47D3-8275-4F0989C2BCEB}"/>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94F041E3-27ED-4346-8283-2AAF5216F512}"/>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239F5539-3951-4F87-9A05-74A720AF901D}"/>
            </a:ext>
          </a:extLst>
        </xdr:cNvPr>
        <xdr:cNvSpPr txBox="1"/>
      </xdr:nvSpPr>
      <xdr:spPr>
        <a:xfrm>
          <a:off x="9258300" y="136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BDA83001-7123-49B7-ACF8-F1066C206AF4}"/>
            </a:ext>
          </a:extLst>
        </xdr:cNvPr>
        <xdr:cNvSpPr/>
      </xdr:nvSpPr>
      <xdr:spPr>
        <a:xfrm>
          <a:off x="9192260" y="13808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48A92958-9701-4D30-86BE-9797060A8222}"/>
            </a:ext>
          </a:extLst>
        </xdr:cNvPr>
        <xdr:cNvSpPr/>
      </xdr:nvSpPr>
      <xdr:spPr>
        <a:xfrm>
          <a:off x="8445500" y="13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CC218421-5C4F-4A41-A8CD-4A6701D3947D}"/>
            </a:ext>
          </a:extLst>
        </xdr:cNvPr>
        <xdr:cNvSpPr/>
      </xdr:nvSpPr>
      <xdr:spPr>
        <a:xfrm>
          <a:off x="7670800" y="13797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211D69C8-FE9E-47B0-B7F4-CD7997BA4BD9}"/>
            </a:ext>
          </a:extLst>
        </xdr:cNvPr>
        <xdr:cNvSpPr/>
      </xdr:nvSpPr>
      <xdr:spPr>
        <a:xfrm>
          <a:off x="6873240" y="1378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87383DF7-3BF0-4285-9005-9D2A2E589B37}"/>
            </a:ext>
          </a:extLst>
        </xdr:cNvPr>
        <xdr:cNvSpPr/>
      </xdr:nvSpPr>
      <xdr:spPr>
        <a:xfrm>
          <a:off x="6098540" y="1377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D7C7E5A-FFE4-4058-86B8-DCCCBDC6FCD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B8A99FF-A152-491A-889F-FB0397E3E8A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A218872-1662-405D-B573-2E05A24E030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F7517D8-95D5-48C4-A526-C727315F6B2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39995BF-DED5-4666-9BFC-C7EF3352212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360" name="楕円 359">
          <a:extLst>
            <a:ext uri="{FF2B5EF4-FFF2-40B4-BE49-F238E27FC236}">
              <a16:creationId xmlns:a16="http://schemas.microsoft.com/office/drawing/2014/main" id="{EA8960C7-DD59-4FAC-9266-E8C5197F34C3}"/>
            </a:ext>
          </a:extLst>
        </xdr:cNvPr>
        <xdr:cNvSpPr/>
      </xdr:nvSpPr>
      <xdr:spPr>
        <a:xfrm>
          <a:off x="9192260" y="14302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139971</xdr:rowOff>
    </xdr:from>
    <xdr:ext cx="469744" cy="259045"/>
    <xdr:sp macro="" textlink="">
      <xdr:nvSpPr>
        <xdr:cNvPr id="361" name="【公営住宅】&#10;一人当たり面積該当値テキスト">
          <a:extLst>
            <a:ext uri="{FF2B5EF4-FFF2-40B4-BE49-F238E27FC236}">
              <a16:creationId xmlns:a16="http://schemas.microsoft.com/office/drawing/2014/main" id="{623FF564-75BF-4D69-A3A7-B0BEE48EF1BA}"/>
            </a:ext>
          </a:extLst>
        </xdr:cNvPr>
        <xdr:cNvSpPr txBox="1"/>
      </xdr:nvSpPr>
      <xdr:spPr>
        <a:xfrm>
          <a:off x="9258300" y="1422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53594</xdr:rowOff>
    </xdr:from>
    <xdr:to>
      <xdr:col>50</xdr:col>
      <xdr:colOff>165100</xdr:colOff>
      <xdr:row>85</xdr:row>
      <xdr:rowOff>155194</xdr:rowOff>
    </xdr:to>
    <xdr:sp macro="" textlink="">
      <xdr:nvSpPr>
        <xdr:cNvPr id="362" name="楕円 361">
          <a:extLst>
            <a:ext uri="{FF2B5EF4-FFF2-40B4-BE49-F238E27FC236}">
              <a16:creationId xmlns:a16="http://schemas.microsoft.com/office/drawing/2014/main" id="{561F9AE2-DB63-44FE-A7D6-C6EE32EBDBF1}"/>
            </a:ext>
          </a:extLst>
        </xdr:cNvPr>
        <xdr:cNvSpPr/>
      </xdr:nvSpPr>
      <xdr:spPr>
        <a:xfrm>
          <a:off x="8445500" y="143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104394</xdr:rowOff>
    </xdr:from>
    <xdr:to>
      <xdr:col>55</xdr:col>
      <xdr:colOff>0</xdr:colOff>
      <xdr:row>85</xdr:row>
      <xdr:rowOff>104394</xdr:rowOff>
    </xdr:to>
    <xdr:cxnSp macro="">
      <xdr:nvCxnSpPr>
        <xdr:cNvPr id="363" name="直線コネクタ 362">
          <a:extLst>
            <a:ext uri="{FF2B5EF4-FFF2-40B4-BE49-F238E27FC236}">
              <a16:creationId xmlns:a16="http://schemas.microsoft.com/office/drawing/2014/main" id="{01DAA4EB-7AAF-4AC9-A8FA-CAEE2132A7D5}"/>
            </a:ext>
          </a:extLst>
        </xdr:cNvPr>
        <xdr:cNvCxnSpPr/>
      </xdr:nvCxnSpPr>
      <xdr:spPr>
        <a:xfrm>
          <a:off x="8496300" y="1435379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52679</xdr:rowOff>
    </xdr:from>
    <xdr:to>
      <xdr:col>46</xdr:col>
      <xdr:colOff>38100</xdr:colOff>
      <xdr:row>85</xdr:row>
      <xdr:rowOff>154279</xdr:rowOff>
    </xdr:to>
    <xdr:sp macro="" textlink="">
      <xdr:nvSpPr>
        <xdr:cNvPr id="364" name="楕円 363">
          <a:extLst>
            <a:ext uri="{FF2B5EF4-FFF2-40B4-BE49-F238E27FC236}">
              <a16:creationId xmlns:a16="http://schemas.microsoft.com/office/drawing/2014/main" id="{EFFFBE0A-A799-43AF-AC62-BD85B7AB26E1}"/>
            </a:ext>
          </a:extLst>
        </xdr:cNvPr>
        <xdr:cNvSpPr/>
      </xdr:nvSpPr>
      <xdr:spPr>
        <a:xfrm>
          <a:off x="7670800" y="143020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103479</xdr:rowOff>
    </xdr:from>
    <xdr:to>
      <xdr:col>50</xdr:col>
      <xdr:colOff>114300</xdr:colOff>
      <xdr:row>85</xdr:row>
      <xdr:rowOff>104394</xdr:rowOff>
    </xdr:to>
    <xdr:cxnSp macro="">
      <xdr:nvCxnSpPr>
        <xdr:cNvPr id="365" name="直線コネクタ 364">
          <a:extLst>
            <a:ext uri="{FF2B5EF4-FFF2-40B4-BE49-F238E27FC236}">
              <a16:creationId xmlns:a16="http://schemas.microsoft.com/office/drawing/2014/main" id="{4F73CDB8-ED66-48EA-8D14-2C988868A44F}"/>
            </a:ext>
          </a:extLst>
        </xdr:cNvPr>
        <xdr:cNvCxnSpPr/>
      </xdr:nvCxnSpPr>
      <xdr:spPr>
        <a:xfrm>
          <a:off x="7713980" y="14352879"/>
          <a:ext cx="7823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51766</xdr:rowOff>
    </xdr:from>
    <xdr:to>
      <xdr:col>41</xdr:col>
      <xdr:colOff>101600</xdr:colOff>
      <xdr:row>85</xdr:row>
      <xdr:rowOff>153366</xdr:rowOff>
    </xdr:to>
    <xdr:sp macro="" textlink="">
      <xdr:nvSpPr>
        <xdr:cNvPr id="366" name="楕円 365">
          <a:extLst>
            <a:ext uri="{FF2B5EF4-FFF2-40B4-BE49-F238E27FC236}">
              <a16:creationId xmlns:a16="http://schemas.microsoft.com/office/drawing/2014/main" id="{8055D3F9-2857-4ED0-B9A1-C59E0AEEBD33}"/>
            </a:ext>
          </a:extLst>
        </xdr:cNvPr>
        <xdr:cNvSpPr/>
      </xdr:nvSpPr>
      <xdr:spPr>
        <a:xfrm>
          <a:off x="6873240" y="1430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102566</xdr:rowOff>
    </xdr:from>
    <xdr:to>
      <xdr:col>45</xdr:col>
      <xdr:colOff>177800</xdr:colOff>
      <xdr:row>85</xdr:row>
      <xdr:rowOff>103479</xdr:rowOff>
    </xdr:to>
    <xdr:cxnSp macro="">
      <xdr:nvCxnSpPr>
        <xdr:cNvPr id="367" name="直線コネクタ 366">
          <a:extLst>
            <a:ext uri="{FF2B5EF4-FFF2-40B4-BE49-F238E27FC236}">
              <a16:creationId xmlns:a16="http://schemas.microsoft.com/office/drawing/2014/main" id="{D8FDDCB5-A319-4B74-8457-618684B98F94}"/>
            </a:ext>
          </a:extLst>
        </xdr:cNvPr>
        <xdr:cNvCxnSpPr/>
      </xdr:nvCxnSpPr>
      <xdr:spPr>
        <a:xfrm>
          <a:off x="6924040" y="14351966"/>
          <a:ext cx="78994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50851</xdr:rowOff>
    </xdr:from>
    <xdr:to>
      <xdr:col>36</xdr:col>
      <xdr:colOff>165100</xdr:colOff>
      <xdr:row>85</xdr:row>
      <xdr:rowOff>152451</xdr:rowOff>
    </xdr:to>
    <xdr:sp macro="" textlink="">
      <xdr:nvSpPr>
        <xdr:cNvPr id="368" name="楕円 367">
          <a:extLst>
            <a:ext uri="{FF2B5EF4-FFF2-40B4-BE49-F238E27FC236}">
              <a16:creationId xmlns:a16="http://schemas.microsoft.com/office/drawing/2014/main" id="{6E7FF2C3-CC2A-4DC6-9C4C-6031618953F6}"/>
            </a:ext>
          </a:extLst>
        </xdr:cNvPr>
        <xdr:cNvSpPr/>
      </xdr:nvSpPr>
      <xdr:spPr>
        <a:xfrm>
          <a:off x="6098540" y="143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101651</xdr:rowOff>
    </xdr:from>
    <xdr:to>
      <xdr:col>41</xdr:col>
      <xdr:colOff>50800</xdr:colOff>
      <xdr:row>85</xdr:row>
      <xdr:rowOff>102566</xdr:rowOff>
    </xdr:to>
    <xdr:cxnSp macro="">
      <xdr:nvCxnSpPr>
        <xdr:cNvPr id="369" name="直線コネクタ 368">
          <a:extLst>
            <a:ext uri="{FF2B5EF4-FFF2-40B4-BE49-F238E27FC236}">
              <a16:creationId xmlns:a16="http://schemas.microsoft.com/office/drawing/2014/main" id="{A22B7A19-484F-4A6E-8890-8C0680BFA386}"/>
            </a:ext>
          </a:extLst>
        </xdr:cNvPr>
        <xdr:cNvCxnSpPr/>
      </xdr:nvCxnSpPr>
      <xdr:spPr>
        <a:xfrm>
          <a:off x="6149340" y="14351051"/>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44BAEDA2-0F40-4229-B1E4-FA488B068D7C}"/>
            </a:ext>
          </a:extLst>
        </xdr:cNvPr>
        <xdr:cNvSpPr txBox="1"/>
      </xdr:nvSpPr>
      <xdr:spPr>
        <a:xfrm>
          <a:off x="8271587" y="135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5EDC688E-1C9F-48AE-8561-43CCD60D2DB6}"/>
            </a:ext>
          </a:extLst>
        </xdr:cNvPr>
        <xdr:cNvSpPr txBox="1"/>
      </xdr:nvSpPr>
      <xdr:spPr>
        <a:xfrm>
          <a:off x="750958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3794465D-D4F9-4704-A63B-FF6CD5B6A064}"/>
            </a:ext>
          </a:extLst>
        </xdr:cNvPr>
        <xdr:cNvSpPr txBox="1"/>
      </xdr:nvSpPr>
      <xdr:spPr>
        <a:xfrm>
          <a:off x="6712027" y="135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5E1E2D13-70D1-44F7-A5B9-B4D8AA3F4602}"/>
            </a:ext>
          </a:extLst>
        </xdr:cNvPr>
        <xdr:cNvSpPr txBox="1"/>
      </xdr:nvSpPr>
      <xdr:spPr>
        <a:xfrm>
          <a:off x="5937327"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146321</xdr:rowOff>
    </xdr:from>
    <xdr:ext cx="469744" cy="259045"/>
    <xdr:sp macro="" textlink="">
      <xdr:nvSpPr>
        <xdr:cNvPr id="374" name="n_1mainValue【公営住宅】&#10;一人当たり面積">
          <a:extLst>
            <a:ext uri="{FF2B5EF4-FFF2-40B4-BE49-F238E27FC236}">
              <a16:creationId xmlns:a16="http://schemas.microsoft.com/office/drawing/2014/main" id="{BCADFE36-3B9D-451A-9DBB-F87D9CA9223D}"/>
            </a:ext>
          </a:extLst>
        </xdr:cNvPr>
        <xdr:cNvSpPr txBox="1"/>
      </xdr:nvSpPr>
      <xdr:spPr>
        <a:xfrm>
          <a:off x="827158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145406</xdr:rowOff>
    </xdr:from>
    <xdr:ext cx="469744" cy="259045"/>
    <xdr:sp macro="" textlink="">
      <xdr:nvSpPr>
        <xdr:cNvPr id="375" name="n_2mainValue【公営住宅】&#10;一人当たり面積">
          <a:extLst>
            <a:ext uri="{FF2B5EF4-FFF2-40B4-BE49-F238E27FC236}">
              <a16:creationId xmlns:a16="http://schemas.microsoft.com/office/drawing/2014/main" id="{53053DF3-9E52-4D84-A722-4A624DF54167}"/>
            </a:ext>
          </a:extLst>
        </xdr:cNvPr>
        <xdr:cNvSpPr txBox="1"/>
      </xdr:nvSpPr>
      <xdr:spPr>
        <a:xfrm>
          <a:off x="7509587" y="143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144493</xdr:rowOff>
    </xdr:from>
    <xdr:ext cx="469744" cy="259045"/>
    <xdr:sp macro="" textlink="">
      <xdr:nvSpPr>
        <xdr:cNvPr id="376" name="n_3mainValue【公営住宅】&#10;一人当たり面積">
          <a:extLst>
            <a:ext uri="{FF2B5EF4-FFF2-40B4-BE49-F238E27FC236}">
              <a16:creationId xmlns:a16="http://schemas.microsoft.com/office/drawing/2014/main" id="{AD15391A-9330-4D7A-9BF2-1D09BD904D38}"/>
            </a:ext>
          </a:extLst>
        </xdr:cNvPr>
        <xdr:cNvSpPr txBox="1"/>
      </xdr:nvSpPr>
      <xdr:spPr>
        <a:xfrm>
          <a:off x="6712027" y="1439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143578</xdr:rowOff>
    </xdr:from>
    <xdr:ext cx="469744" cy="259045"/>
    <xdr:sp macro="" textlink="">
      <xdr:nvSpPr>
        <xdr:cNvPr id="377" name="n_4mainValue【公営住宅】&#10;一人当たり面積">
          <a:extLst>
            <a:ext uri="{FF2B5EF4-FFF2-40B4-BE49-F238E27FC236}">
              <a16:creationId xmlns:a16="http://schemas.microsoft.com/office/drawing/2014/main" id="{91D6BC56-FF4D-4834-83BC-639849C5E17A}"/>
            </a:ext>
          </a:extLst>
        </xdr:cNvPr>
        <xdr:cNvSpPr txBox="1"/>
      </xdr:nvSpPr>
      <xdr:spPr>
        <a:xfrm>
          <a:off x="5937327" y="1439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25A1807-7797-414D-B0E4-242D12FABB1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73DDF18-6B81-45A4-B010-480D04ECAAA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7874AAE-9083-420E-8C43-2A7CD72E8D8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73D007D-2A9B-4A5D-B899-0D1CF9394CE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D615B4C-A22F-4101-8C9A-87E1EC0A9B1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F6790EC-6360-4876-8829-E5977FCC0C6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119498E-94AD-445C-BF12-F5D38C27018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1CD8F81-6B52-431F-9992-697258F6BCC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FCBA21CA-515D-4582-B98A-7F61795EE7D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90211346-69E1-4D55-B2F5-1ABA3E191FC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80299E6-3972-4AAE-B615-992B5DBFA8D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91FD50AA-6815-4262-9FFD-53DACB9EEDA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B4C59B60-D15C-4A5D-A014-150DF51F9CC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F31B19A-2048-4635-B525-6340BB1BA52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650E3AA-C3BC-48EA-9709-70570961C1A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D4FADF4B-2660-4E43-B8F2-3A4A84DEEC3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CC15664-C01D-4151-AB5B-75107D99799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3372D5D-1428-4352-BADE-0033E062280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D0B9C67-61C0-4016-A567-1B421B76A52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FF5365BD-348C-4C4A-83ED-1C85710E25E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AF03600-0148-4ED8-B60A-4BB01C5BA57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1043A21-310C-46AC-ABDC-2906636A8C7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4BF23A9-281A-4262-854C-97CDF15577C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82C3C8E-2988-44D7-93E5-F708861DE7F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3E821F6D-674A-4264-808C-AA6C3F98B1B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9232B16-92AB-492A-8CD8-9F93B14F71C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FE97993-60F6-4BDF-A2B6-90C36700110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D49E4D72-543B-4FEC-B82F-3A98A910A41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1235D92E-AF55-4405-A980-EAF1D605E5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BA77D3C6-D46D-4ED2-AB3C-90FCB5EBD3AB}"/>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8CA3B42E-AEB0-4892-9B55-343F5042DC08}"/>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2549D055-5BCC-467F-B19E-A59483E1589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58024D69-105C-49FD-9C53-B21BBF0B1FF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C052D019-ADD0-4391-9819-9908FBE8E07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870BB339-9FF8-4169-83FE-2560AA2BF80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A4D7C9E0-A9DB-469F-8C33-E83B48B583E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687C2C52-94FE-4974-AA51-D4AAA565F951}"/>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D211C5B0-917B-4ED1-BEC3-DE7803AF742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4943039B-3B01-4C2B-BD39-1439893EF27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D7B56ED7-3AF4-4B62-BCA7-3578130252B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37B2FCDA-7141-4769-80DF-31DDBD48B15B}"/>
            </a:ext>
          </a:extLst>
        </xdr:cNvPr>
        <xdr:cNvCxnSpPr/>
      </xdr:nvCxnSpPr>
      <xdr:spPr>
        <a:xfrm flipV="1">
          <a:off x="14375764" y="585025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8A86B439-0CC7-400F-82FF-0DD59B8983B9}"/>
            </a:ext>
          </a:extLst>
        </xdr:cNvPr>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CF61F319-DD21-4EC8-A0FF-2DE5A5A16555}"/>
            </a:ext>
          </a:extLst>
        </xdr:cNvPr>
        <xdr:cNvCxnSpPr/>
      </xdr:nvCxnSpPr>
      <xdr:spPr>
        <a:xfrm>
          <a:off x="1428750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95845911-D485-47E0-AE8A-DD4E3E1115AB}"/>
            </a:ext>
          </a:extLst>
        </xdr:cNvPr>
        <xdr:cNvSpPr txBox="1"/>
      </xdr:nvSpPr>
      <xdr:spPr>
        <a:xfrm>
          <a:off x="144145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2D3764A4-BDB0-4296-B96F-55F2AF47CEB1}"/>
            </a:ext>
          </a:extLst>
        </xdr:cNvPr>
        <xdr:cNvCxnSpPr/>
      </xdr:nvCxnSpPr>
      <xdr:spPr>
        <a:xfrm>
          <a:off x="142875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9D81033A-77F1-4151-A1D5-0EE66063BE25}"/>
            </a:ext>
          </a:extLst>
        </xdr:cNvPr>
        <xdr:cNvSpPr txBox="1"/>
      </xdr:nvSpPr>
      <xdr:spPr>
        <a:xfrm>
          <a:off x="144145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E1F1C207-5889-4F80-99B1-96C52762888E}"/>
            </a:ext>
          </a:extLst>
        </xdr:cNvPr>
        <xdr:cNvSpPr/>
      </xdr:nvSpPr>
      <xdr:spPr>
        <a:xfrm>
          <a:off x="14325600" y="63042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FED94468-EF9A-43A6-BF63-3981ECA2D451}"/>
            </a:ext>
          </a:extLst>
        </xdr:cNvPr>
        <xdr:cNvSpPr/>
      </xdr:nvSpPr>
      <xdr:spPr>
        <a:xfrm>
          <a:off x="1357884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990B5B46-3AD5-4033-B2E0-4606B22AE1C7}"/>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DC387516-A92F-4FA6-8A13-1EABBD27EF24}"/>
            </a:ext>
          </a:extLst>
        </xdr:cNvPr>
        <xdr:cNvSpPr/>
      </xdr:nvSpPr>
      <xdr:spPr>
        <a:xfrm>
          <a:off x="12029440" y="622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11B63FA3-3180-4D70-98A2-F630391D4C5B}"/>
            </a:ext>
          </a:extLst>
        </xdr:cNvPr>
        <xdr:cNvSpPr/>
      </xdr:nvSpPr>
      <xdr:spPr>
        <a:xfrm>
          <a:off x="1123188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FCEA20B-2AFD-4952-9352-E574000B593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EB4C349-C495-492B-9EB0-1E3D1809D75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6CB3FC3-2133-4501-9026-3EF095E4DAC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867C5CE-5D4C-4E58-A313-C6F4A04D220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EEF79B6-0B9B-4309-A598-7AD87751DC8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434" name="楕円 433">
          <a:extLst>
            <a:ext uri="{FF2B5EF4-FFF2-40B4-BE49-F238E27FC236}">
              <a16:creationId xmlns:a16="http://schemas.microsoft.com/office/drawing/2014/main" id="{D52D862F-6CD9-4327-AC3F-B0326CC7BA6F}"/>
            </a:ext>
          </a:extLst>
        </xdr:cNvPr>
        <xdr:cNvSpPr/>
      </xdr:nvSpPr>
      <xdr:spPr>
        <a:xfrm>
          <a:off x="14325600" y="64662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74312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882702E-C572-4470-A4B4-8646193E5F3B}"/>
            </a:ext>
          </a:extLst>
        </xdr:cNvPr>
        <xdr:cNvSpPr txBox="1"/>
      </xdr:nvSpPr>
      <xdr:spPr>
        <a:xfrm>
          <a:off x="1441450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84455</xdr:rowOff>
    </xdr:from>
    <xdr:to>
      <xdr:col>81</xdr:col>
      <xdr:colOff>101600</xdr:colOff>
      <xdr:row>39</xdr:row>
      <xdr:rowOff>14605</xdr:rowOff>
    </xdr:to>
    <xdr:sp macro="" textlink="">
      <xdr:nvSpPr>
        <xdr:cNvPr id="436" name="楕円 435">
          <a:extLst>
            <a:ext uri="{FF2B5EF4-FFF2-40B4-BE49-F238E27FC236}">
              <a16:creationId xmlns:a16="http://schemas.microsoft.com/office/drawing/2014/main" id="{C267C691-47A3-4B1D-B5AD-1F48133001D7}"/>
            </a:ext>
          </a:extLst>
        </xdr:cNvPr>
        <xdr:cNvSpPr/>
      </xdr:nvSpPr>
      <xdr:spPr>
        <a:xfrm>
          <a:off x="13578840" y="645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135255</xdr:rowOff>
    </xdr:from>
    <xdr:to>
      <xdr:col>85</xdr:col>
      <xdr:colOff>127000</xdr:colOff>
      <xdr:row>38</xdr:row>
      <xdr:rowOff>146685</xdr:rowOff>
    </xdr:to>
    <xdr:cxnSp macro="">
      <xdr:nvCxnSpPr>
        <xdr:cNvPr id="437" name="直線コネクタ 436">
          <a:extLst>
            <a:ext uri="{FF2B5EF4-FFF2-40B4-BE49-F238E27FC236}">
              <a16:creationId xmlns:a16="http://schemas.microsoft.com/office/drawing/2014/main" id="{BE99258C-2E5E-4164-B6B7-9107B1F4A594}"/>
            </a:ext>
          </a:extLst>
        </xdr:cNvPr>
        <xdr:cNvCxnSpPr/>
      </xdr:nvCxnSpPr>
      <xdr:spPr>
        <a:xfrm>
          <a:off x="13629640" y="6505575"/>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65405</xdr:rowOff>
    </xdr:from>
    <xdr:to>
      <xdr:col>76</xdr:col>
      <xdr:colOff>165100</xdr:colOff>
      <xdr:row>38</xdr:row>
      <xdr:rowOff>167005</xdr:rowOff>
    </xdr:to>
    <xdr:sp macro="" textlink="">
      <xdr:nvSpPr>
        <xdr:cNvPr id="438" name="楕円 437">
          <a:extLst>
            <a:ext uri="{FF2B5EF4-FFF2-40B4-BE49-F238E27FC236}">
              <a16:creationId xmlns:a16="http://schemas.microsoft.com/office/drawing/2014/main" id="{47EB3581-68E3-4D77-A00E-2534D88C7CA9}"/>
            </a:ext>
          </a:extLst>
        </xdr:cNvPr>
        <xdr:cNvSpPr/>
      </xdr:nvSpPr>
      <xdr:spPr>
        <a:xfrm>
          <a:off x="1280414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116205</xdr:rowOff>
    </xdr:from>
    <xdr:to>
      <xdr:col>81</xdr:col>
      <xdr:colOff>50800</xdr:colOff>
      <xdr:row>38</xdr:row>
      <xdr:rowOff>135255</xdr:rowOff>
    </xdr:to>
    <xdr:cxnSp macro="">
      <xdr:nvCxnSpPr>
        <xdr:cNvPr id="439" name="直線コネクタ 438">
          <a:extLst>
            <a:ext uri="{FF2B5EF4-FFF2-40B4-BE49-F238E27FC236}">
              <a16:creationId xmlns:a16="http://schemas.microsoft.com/office/drawing/2014/main" id="{34BCE0B2-1956-40C5-8DB0-AEA5490E88AD}"/>
            </a:ext>
          </a:extLst>
        </xdr:cNvPr>
        <xdr:cNvCxnSpPr/>
      </xdr:nvCxnSpPr>
      <xdr:spPr>
        <a:xfrm>
          <a:off x="12854940" y="648652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440" name="楕円 439">
          <a:extLst>
            <a:ext uri="{FF2B5EF4-FFF2-40B4-BE49-F238E27FC236}">
              <a16:creationId xmlns:a16="http://schemas.microsoft.com/office/drawing/2014/main" id="{197A8632-E997-444D-88C2-815554A3F7A5}"/>
            </a:ext>
          </a:extLst>
        </xdr:cNvPr>
        <xdr:cNvSpPr/>
      </xdr:nvSpPr>
      <xdr:spPr>
        <a:xfrm>
          <a:off x="12029440" y="6399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38</xdr:row>
      <xdr:rowOff>116205</xdr:rowOff>
    </xdr:to>
    <xdr:cxnSp macro="">
      <xdr:nvCxnSpPr>
        <xdr:cNvPr id="441" name="直線コネクタ 440">
          <a:extLst>
            <a:ext uri="{FF2B5EF4-FFF2-40B4-BE49-F238E27FC236}">
              <a16:creationId xmlns:a16="http://schemas.microsoft.com/office/drawing/2014/main" id="{790177B9-E432-4AEA-9BDE-12DA73846FC3}"/>
            </a:ext>
          </a:extLst>
        </xdr:cNvPr>
        <xdr:cNvCxnSpPr/>
      </xdr:nvCxnSpPr>
      <xdr:spPr>
        <a:xfrm>
          <a:off x="12072620" y="645033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42545</xdr:rowOff>
    </xdr:from>
    <xdr:to>
      <xdr:col>67</xdr:col>
      <xdr:colOff>101600</xdr:colOff>
      <xdr:row>39</xdr:row>
      <xdr:rowOff>144145</xdr:rowOff>
    </xdr:to>
    <xdr:sp macro="" textlink="">
      <xdr:nvSpPr>
        <xdr:cNvPr id="442" name="楕円 441">
          <a:extLst>
            <a:ext uri="{FF2B5EF4-FFF2-40B4-BE49-F238E27FC236}">
              <a16:creationId xmlns:a16="http://schemas.microsoft.com/office/drawing/2014/main" id="{FCCDBD71-0E47-4E35-A85F-9FD26E92E931}"/>
            </a:ext>
          </a:extLst>
        </xdr:cNvPr>
        <xdr:cNvSpPr/>
      </xdr:nvSpPr>
      <xdr:spPr>
        <a:xfrm>
          <a:off x="1123188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80010</xdr:rowOff>
    </xdr:from>
    <xdr:to>
      <xdr:col>71</xdr:col>
      <xdr:colOff>177800</xdr:colOff>
      <xdr:row>39</xdr:row>
      <xdr:rowOff>93345</xdr:rowOff>
    </xdr:to>
    <xdr:cxnSp macro="">
      <xdr:nvCxnSpPr>
        <xdr:cNvPr id="443" name="直線コネクタ 442">
          <a:extLst>
            <a:ext uri="{FF2B5EF4-FFF2-40B4-BE49-F238E27FC236}">
              <a16:creationId xmlns:a16="http://schemas.microsoft.com/office/drawing/2014/main" id="{608B0FB3-C39E-45BE-9292-9866E04130E9}"/>
            </a:ext>
          </a:extLst>
        </xdr:cNvPr>
        <xdr:cNvCxnSpPr/>
      </xdr:nvCxnSpPr>
      <xdr:spPr>
        <a:xfrm flipV="1">
          <a:off x="11282680" y="6450330"/>
          <a:ext cx="78994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12CCD79C-96F4-4726-BC4C-E62FF0B13979}"/>
            </a:ext>
          </a:extLst>
        </xdr:cNvPr>
        <xdr:cNvSpPr txBox="1"/>
      </xdr:nvSpPr>
      <xdr:spPr>
        <a:xfrm>
          <a:off x="134372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97CE7681-BD30-48E8-8130-5D4C40994B79}"/>
            </a:ext>
          </a:extLst>
        </xdr:cNvPr>
        <xdr:cNvSpPr txBox="1"/>
      </xdr:nvSpPr>
      <xdr:spPr>
        <a:xfrm>
          <a:off x="126752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CE0D81FF-EC79-4F33-ADD6-D771C49B0EBE}"/>
            </a:ext>
          </a:extLst>
        </xdr:cNvPr>
        <xdr:cNvSpPr txBox="1"/>
      </xdr:nvSpPr>
      <xdr:spPr>
        <a:xfrm>
          <a:off x="119005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B388B230-E2CC-40E4-84DF-33880547366E}"/>
            </a:ext>
          </a:extLst>
        </xdr:cNvPr>
        <xdr:cNvSpPr txBox="1"/>
      </xdr:nvSpPr>
      <xdr:spPr>
        <a:xfrm>
          <a:off x="1110298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5732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6B14E46D-146E-4388-A01D-9B94700D47BF}"/>
            </a:ext>
          </a:extLst>
        </xdr:cNvPr>
        <xdr:cNvSpPr txBox="1"/>
      </xdr:nvSpPr>
      <xdr:spPr>
        <a:xfrm>
          <a:off x="134372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158132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659CB1C1-A810-453E-B1F5-A34DEEAB62E0}"/>
            </a:ext>
          </a:extLst>
        </xdr:cNvPr>
        <xdr:cNvSpPr txBox="1"/>
      </xdr:nvSpPr>
      <xdr:spPr>
        <a:xfrm>
          <a:off x="126752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121937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64CA7674-8F96-4470-97DE-631123475E32}"/>
            </a:ext>
          </a:extLst>
        </xdr:cNvPr>
        <xdr:cNvSpPr txBox="1"/>
      </xdr:nvSpPr>
      <xdr:spPr>
        <a:xfrm>
          <a:off x="119005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135272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94DFC6AD-EFAC-49A8-818E-516A530904FA}"/>
            </a:ext>
          </a:extLst>
        </xdr:cNvPr>
        <xdr:cNvSpPr txBox="1"/>
      </xdr:nvSpPr>
      <xdr:spPr>
        <a:xfrm>
          <a:off x="1110298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6F7A73BB-9149-43B1-B435-8E795979923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44E02791-887F-48BF-96A1-B059ED0E8D5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314D738-4E5F-4F79-B3A4-94DB3297A12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65600C1D-E2FC-4589-B7E0-F1D4D1E9E69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6CBE39AD-B03C-4A05-B742-6FE94FCADF4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6D5ADA1F-7E2F-4224-AEB0-46B873600CB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23B6AE7-B3F9-48EE-BCA8-DFB9B28CE9E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A9C9E841-DF9D-4E6F-B03D-77226A996C6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95F2FFF6-A8A4-44DB-A1CE-1E8DEE4FCF1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82DE26A-9ECB-4A5A-9223-10713133521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DA21FA55-47F8-4B9B-8EA5-2BBE5EF1757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BEEF6BE-3531-451B-A4A3-E473F50F2756}"/>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1FEF6F65-894E-47A6-9467-E46327D7BA9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8329A0EF-9BAC-4A43-B6AA-685512C7A377}"/>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71C8FE70-28AF-47F5-A8D2-A8F6DA79FBB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4C377D75-A6AC-46E1-B726-E0FABB8838A6}"/>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83904474-280E-4D47-914A-B7F29163D2C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6A23F22-32CA-4E9E-8F80-D70BC1D4751B}"/>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52F93DCD-3D04-45A2-ABEB-77B8F0CA0F75}"/>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91C5978D-16A4-4CB4-B9CC-446CFE1FB1CD}"/>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7BC67259-8799-4C90-A31D-C15C8B8F51D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3E202DD5-1595-4D8A-AE70-B73DC6B688A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670A5BE9-A6A7-4844-B917-C1B010161BC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A71618DD-3C32-4F1D-AB67-4212D3D71F4C}"/>
            </a:ext>
          </a:extLst>
        </xdr:cNvPr>
        <xdr:cNvCxnSpPr/>
      </xdr:nvCxnSpPr>
      <xdr:spPr>
        <a:xfrm flipV="1">
          <a:off x="19509104" y="562737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A5F984E4-A1FA-4062-83C3-5E3E685E03FD}"/>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6F6C5EB2-B867-418A-92E4-37A50530F602}"/>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51D39233-2080-427B-B836-67685D6ED397}"/>
            </a:ext>
          </a:extLst>
        </xdr:cNvPr>
        <xdr:cNvSpPr txBox="1"/>
      </xdr:nvSpPr>
      <xdr:spPr>
        <a:xfrm>
          <a:off x="1954784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E51BE28B-E529-4DCB-83F4-EDA792E25B71}"/>
            </a:ext>
          </a:extLst>
        </xdr:cNvPr>
        <xdr:cNvCxnSpPr/>
      </xdr:nvCxnSpPr>
      <xdr:spPr>
        <a:xfrm>
          <a:off x="194437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8F4CAE70-8DCD-4007-9CCA-B075E0698B4A}"/>
            </a:ext>
          </a:extLst>
        </xdr:cNvPr>
        <xdr:cNvSpPr txBox="1"/>
      </xdr:nvSpPr>
      <xdr:spPr>
        <a:xfrm>
          <a:off x="1954784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024C72E7-AD81-4369-AFEC-D8D12D1443C7}"/>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AE423E02-DA13-42F4-8C70-59AE4B8EEFDD}"/>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F1CAD4BA-046E-40C9-A82F-FBDBF0B1DAC3}"/>
            </a:ext>
          </a:extLst>
        </xdr:cNvPr>
        <xdr:cNvSpPr/>
      </xdr:nvSpPr>
      <xdr:spPr>
        <a:xfrm>
          <a:off x="1793748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E67E30CA-A849-413E-9DA2-8268E2F4391B}"/>
            </a:ext>
          </a:extLst>
        </xdr:cNvPr>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4663E75B-7DA8-4057-A368-0C4E10EC192B}"/>
            </a:ext>
          </a:extLst>
        </xdr:cNvPr>
        <xdr:cNvSpPr/>
      </xdr:nvSpPr>
      <xdr:spPr>
        <a:xfrm>
          <a:off x="1638808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F7E2850-7E00-458E-8332-9BEB28FE6E7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ADB1B8E-84D8-4696-AC71-73F351FE949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A6BDB9A-3918-477E-A84B-7FFCBF9D787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5F8ADDA-342E-46DD-8486-EE3BEBBB09D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E8214B0-1D06-41AD-B7D4-9B223319BC7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91" name="楕円 490">
          <a:extLst>
            <a:ext uri="{FF2B5EF4-FFF2-40B4-BE49-F238E27FC236}">
              <a16:creationId xmlns:a16="http://schemas.microsoft.com/office/drawing/2014/main" id="{AC8832B6-75A8-430D-83AA-FDAE55BA62D5}"/>
            </a:ext>
          </a:extLst>
        </xdr:cNvPr>
        <xdr:cNvSpPr/>
      </xdr:nvSpPr>
      <xdr:spPr>
        <a:xfrm>
          <a:off x="194589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9E0F6CD2-4446-4216-9656-CF398B56494E}"/>
            </a:ext>
          </a:extLst>
        </xdr:cNvPr>
        <xdr:cNvSpPr txBox="1"/>
      </xdr:nvSpPr>
      <xdr:spPr>
        <a:xfrm>
          <a:off x="1954784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93" name="楕円 492">
          <a:extLst>
            <a:ext uri="{FF2B5EF4-FFF2-40B4-BE49-F238E27FC236}">
              <a16:creationId xmlns:a16="http://schemas.microsoft.com/office/drawing/2014/main" id="{7D7FB3E5-7EBD-4EDF-AFAE-5047AB515974}"/>
            </a:ext>
          </a:extLst>
        </xdr:cNvPr>
        <xdr:cNvSpPr/>
      </xdr:nvSpPr>
      <xdr:spPr>
        <a:xfrm>
          <a:off x="18735040" y="663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156210</xdr:rowOff>
    </xdr:to>
    <xdr:cxnSp macro="">
      <xdr:nvCxnSpPr>
        <xdr:cNvPr id="494" name="直線コネクタ 493">
          <a:extLst>
            <a:ext uri="{FF2B5EF4-FFF2-40B4-BE49-F238E27FC236}">
              <a16:creationId xmlns:a16="http://schemas.microsoft.com/office/drawing/2014/main" id="{2915A5FA-36AE-4969-843D-CFF43F3999F6}"/>
            </a:ext>
          </a:extLst>
        </xdr:cNvPr>
        <xdr:cNvCxnSpPr/>
      </xdr:nvCxnSpPr>
      <xdr:spPr>
        <a:xfrm>
          <a:off x="18778220" y="668655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495" name="楕円 494">
          <a:extLst>
            <a:ext uri="{FF2B5EF4-FFF2-40B4-BE49-F238E27FC236}">
              <a16:creationId xmlns:a16="http://schemas.microsoft.com/office/drawing/2014/main" id="{A019E03B-1AD8-446E-BADC-6BEE9C3D5A92}"/>
            </a:ext>
          </a:extLst>
        </xdr:cNvPr>
        <xdr:cNvSpPr/>
      </xdr:nvSpPr>
      <xdr:spPr>
        <a:xfrm>
          <a:off x="1793748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148590</xdr:rowOff>
    </xdr:to>
    <xdr:cxnSp macro="">
      <xdr:nvCxnSpPr>
        <xdr:cNvPr id="496" name="直線コネクタ 495">
          <a:extLst>
            <a:ext uri="{FF2B5EF4-FFF2-40B4-BE49-F238E27FC236}">
              <a16:creationId xmlns:a16="http://schemas.microsoft.com/office/drawing/2014/main" id="{88E5137D-C0CA-43C5-A595-238B4E41BF32}"/>
            </a:ext>
          </a:extLst>
        </xdr:cNvPr>
        <xdr:cNvCxnSpPr/>
      </xdr:nvCxnSpPr>
      <xdr:spPr>
        <a:xfrm>
          <a:off x="17988280" y="6686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97790</xdr:rowOff>
    </xdr:from>
    <xdr:to>
      <xdr:col>102</xdr:col>
      <xdr:colOff>165100</xdr:colOff>
      <xdr:row>40</xdr:row>
      <xdr:rowOff>27940</xdr:rowOff>
    </xdr:to>
    <xdr:sp macro="" textlink="">
      <xdr:nvSpPr>
        <xdr:cNvPr id="497" name="楕円 496">
          <a:extLst>
            <a:ext uri="{FF2B5EF4-FFF2-40B4-BE49-F238E27FC236}">
              <a16:creationId xmlns:a16="http://schemas.microsoft.com/office/drawing/2014/main" id="{2AC686FD-B69D-4EF3-89E8-38AAEACAA82F}"/>
            </a:ext>
          </a:extLst>
        </xdr:cNvPr>
        <xdr:cNvSpPr/>
      </xdr:nvSpPr>
      <xdr:spPr>
        <a:xfrm>
          <a:off x="1716278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39</xdr:row>
      <xdr:rowOff>148590</xdr:rowOff>
    </xdr:to>
    <xdr:cxnSp macro="">
      <xdr:nvCxnSpPr>
        <xdr:cNvPr id="498" name="直線コネクタ 497">
          <a:extLst>
            <a:ext uri="{FF2B5EF4-FFF2-40B4-BE49-F238E27FC236}">
              <a16:creationId xmlns:a16="http://schemas.microsoft.com/office/drawing/2014/main" id="{68D0B032-B859-4978-89E4-C9AC3661F11C}"/>
            </a:ext>
          </a:extLst>
        </xdr:cNvPr>
        <xdr:cNvCxnSpPr/>
      </xdr:nvCxnSpPr>
      <xdr:spPr>
        <a:xfrm>
          <a:off x="17213580" y="66865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90170</xdr:rowOff>
    </xdr:from>
    <xdr:to>
      <xdr:col>98</xdr:col>
      <xdr:colOff>38100</xdr:colOff>
      <xdr:row>40</xdr:row>
      <xdr:rowOff>20320</xdr:rowOff>
    </xdr:to>
    <xdr:sp macro="" textlink="">
      <xdr:nvSpPr>
        <xdr:cNvPr id="499" name="楕円 498">
          <a:extLst>
            <a:ext uri="{FF2B5EF4-FFF2-40B4-BE49-F238E27FC236}">
              <a16:creationId xmlns:a16="http://schemas.microsoft.com/office/drawing/2014/main" id="{F4673739-7122-480E-AC73-2CB5A6EEA864}"/>
            </a:ext>
          </a:extLst>
        </xdr:cNvPr>
        <xdr:cNvSpPr/>
      </xdr:nvSpPr>
      <xdr:spPr>
        <a:xfrm>
          <a:off x="16388080" y="662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140970</xdr:rowOff>
    </xdr:from>
    <xdr:to>
      <xdr:col>102</xdr:col>
      <xdr:colOff>114300</xdr:colOff>
      <xdr:row>39</xdr:row>
      <xdr:rowOff>148590</xdr:rowOff>
    </xdr:to>
    <xdr:cxnSp macro="">
      <xdr:nvCxnSpPr>
        <xdr:cNvPr id="500" name="直線コネクタ 499">
          <a:extLst>
            <a:ext uri="{FF2B5EF4-FFF2-40B4-BE49-F238E27FC236}">
              <a16:creationId xmlns:a16="http://schemas.microsoft.com/office/drawing/2014/main" id="{77B1101E-2A50-47F2-8C7A-9FEABC54827C}"/>
            </a:ext>
          </a:extLst>
        </xdr:cNvPr>
        <xdr:cNvCxnSpPr/>
      </xdr:nvCxnSpPr>
      <xdr:spPr>
        <a:xfrm>
          <a:off x="16431260" y="667893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86D649D2-8D74-4F54-9B4E-4B2C949A11E5}"/>
            </a:ext>
          </a:extLst>
        </xdr:cNvPr>
        <xdr:cNvSpPr txBox="1"/>
      </xdr:nvSpPr>
      <xdr:spPr>
        <a:xfrm>
          <a:off x="185611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1CFA99DD-EFF1-4504-ABF7-59E08DCCA3EB}"/>
            </a:ext>
          </a:extLst>
        </xdr:cNvPr>
        <xdr:cNvSpPr txBox="1"/>
      </xdr:nvSpPr>
      <xdr:spPr>
        <a:xfrm>
          <a:off x="1777626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E558AEDB-C536-4709-A3C5-DCCE22674A90}"/>
            </a:ext>
          </a:extLst>
        </xdr:cNvPr>
        <xdr:cNvSpPr txBox="1"/>
      </xdr:nvSpPr>
      <xdr:spPr>
        <a:xfrm>
          <a:off x="170015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593672DB-821F-4517-B88F-9C881327F585}"/>
            </a:ext>
          </a:extLst>
        </xdr:cNvPr>
        <xdr:cNvSpPr txBox="1"/>
      </xdr:nvSpPr>
      <xdr:spPr>
        <a:xfrm>
          <a:off x="162268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7CA2A501-B901-4E90-95D5-A48B05C962BD}"/>
            </a:ext>
          </a:extLst>
        </xdr:cNvPr>
        <xdr:cNvSpPr txBox="1"/>
      </xdr:nvSpPr>
      <xdr:spPr>
        <a:xfrm>
          <a:off x="185611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EE48885D-83CE-45FF-9E57-8CE6464CC056}"/>
            </a:ext>
          </a:extLst>
        </xdr:cNvPr>
        <xdr:cNvSpPr txBox="1"/>
      </xdr:nvSpPr>
      <xdr:spPr>
        <a:xfrm>
          <a:off x="1777626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19067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B89A6E40-2FE7-46C5-902B-AF966487971F}"/>
            </a:ext>
          </a:extLst>
        </xdr:cNvPr>
        <xdr:cNvSpPr txBox="1"/>
      </xdr:nvSpPr>
      <xdr:spPr>
        <a:xfrm>
          <a:off x="1700156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11447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6CE8D58E-A6C2-4A68-AD9F-31B2CA5EF736}"/>
            </a:ext>
          </a:extLst>
        </xdr:cNvPr>
        <xdr:cNvSpPr txBox="1"/>
      </xdr:nvSpPr>
      <xdr:spPr>
        <a:xfrm>
          <a:off x="1622686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F15FFA04-FEBF-43C6-9AB1-A3060704A35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5D110C84-E7FC-4C90-8162-EF1946484CE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6C28A8F0-D893-4F2E-8674-640DD55B114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EFAEF1-7DFD-458E-8B5F-9FCFEDD23F7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A7B3FB71-A877-4A8C-AE27-FAA3215E840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84F472E1-0381-48F1-A220-F65E01865BC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78DA3B6A-AF27-4CF1-AF96-28F0AC387FD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768F9DD7-EA81-4C4A-986E-722024CA0E2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69C9E6C5-80DB-4EA9-95A7-9BFD9F39E6D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9A2E47F4-3928-4A0B-B649-DFB9C75C716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AB781A00-C615-4F63-9EED-4D462FC1BD2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4EAA5AB1-344B-496F-8232-A4173FB37AAC}"/>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801920E6-2726-4F26-866C-27B1F94499CC}"/>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63B85006-61C6-4965-88C3-F7F22CBEA8FD}"/>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60A1780B-4339-4B56-914C-3AEE93AD9CC6}"/>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1D80C3EF-A908-41DE-BC13-EFD11D1FEEB8}"/>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5A56F2E8-BC1E-4B52-A93F-E7CD1E4088BD}"/>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48184610-D054-4A86-AF79-DDAF65FA315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431F2F49-9465-4219-B19E-46902EF043CF}"/>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EC0116A3-2D89-4895-A327-E98AE527892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B9F4CD35-4926-4D0C-98CC-271AFE112C2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AB1A9AFE-F629-4EFE-9F27-BE03A916CF4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372BEADC-7472-4452-BC29-21E2CB66BF30}"/>
            </a:ext>
          </a:extLst>
        </xdr:cNvPr>
        <xdr:cNvCxnSpPr/>
      </xdr:nvCxnSpPr>
      <xdr:spPr>
        <a:xfrm flipV="1">
          <a:off x="14375764" y="9254490"/>
          <a:ext cx="0" cy="144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4692EAC8-9163-46BE-B9DE-F1E8C08A1E79}"/>
            </a:ext>
          </a:extLst>
        </xdr:cNvPr>
        <xdr:cNvSpPr txBox="1"/>
      </xdr:nvSpPr>
      <xdr:spPr>
        <a:xfrm>
          <a:off x="144145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E047F2A8-12F2-4AD7-9C98-DDCC52487395}"/>
            </a:ext>
          </a:extLst>
        </xdr:cNvPr>
        <xdr:cNvCxnSpPr/>
      </xdr:nvCxnSpPr>
      <xdr:spPr>
        <a:xfrm>
          <a:off x="1428750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BC7367C7-AA03-414C-8152-7E667EA50F59}"/>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CF869F93-9F73-43B8-B7B3-81FAEA00F6E8}"/>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C76CF42-85CB-4E93-A8B1-EAF7A1A03797}"/>
            </a:ext>
          </a:extLst>
        </xdr:cNvPr>
        <xdr:cNvSpPr txBox="1"/>
      </xdr:nvSpPr>
      <xdr:spPr>
        <a:xfrm>
          <a:off x="14414500" y="9925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B965F34C-6434-49B8-BF71-AD6597D8AFD8}"/>
            </a:ext>
          </a:extLst>
        </xdr:cNvPr>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F0D9F48F-305A-4D51-93B8-0DCD6E25960C}"/>
            </a:ext>
          </a:extLst>
        </xdr:cNvPr>
        <xdr:cNvSpPr/>
      </xdr:nvSpPr>
      <xdr:spPr>
        <a:xfrm>
          <a:off x="1357884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2C01FC1C-D833-4E70-A8A9-1EB256E38A7C}"/>
            </a:ext>
          </a:extLst>
        </xdr:cNvPr>
        <xdr:cNvSpPr/>
      </xdr:nvSpPr>
      <xdr:spPr>
        <a:xfrm>
          <a:off x="1280414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3536BB70-CB4E-4BF8-B763-C89D54777A7D}"/>
            </a:ext>
          </a:extLst>
        </xdr:cNvPr>
        <xdr:cNvSpPr/>
      </xdr:nvSpPr>
      <xdr:spPr>
        <a:xfrm>
          <a:off x="12029440" y="9906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7AFE9176-8D19-4614-B94B-4A086A457B38}"/>
            </a:ext>
          </a:extLst>
        </xdr:cNvPr>
        <xdr:cNvSpPr/>
      </xdr:nvSpPr>
      <xdr:spPr>
        <a:xfrm>
          <a:off x="1123188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6A1F548-C4EE-4B01-87BE-02929805A41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58C49EA-FCD5-4129-8030-BF3380A1669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9B2BEAC-CF84-426C-9FAF-10CFE2C50D5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A77B19F-B412-4CCC-AFA3-7C3D74555E8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11F201D-218E-40D8-9283-854948E6B22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93218</xdr:rowOff>
    </xdr:from>
    <xdr:to>
      <xdr:col>85</xdr:col>
      <xdr:colOff>177800</xdr:colOff>
      <xdr:row>59</xdr:row>
      <xdr:rowOff>23368</xdr:rowOff>
    </xdr:to>
    <xdr:sp macro="" textlink="">
      <xdr:nvSpPr>
        <xdr:cNvPr id="547" name="楕円 546">
          <a:extLst>
            <a:ext uri="{FF2B5EF4-FFF2-40B4-BE49-F238E27FC236}">
              <a16:creationId xmlns:a16="http://schemas.microsoft.com/office/drawing/2014/main" id="{224EF12B-C309-4451-8EAD-20C0FBE9F9C2}"/>
            </a:ext>
          </a:extLst>
        </xdr:cNvPr>
        <xdr:cNvSpPr/>
      </xdr:nvSpPr>
      <xdr:spPr>
        <a:xfrm>
          <a:off x="14325600" y="98163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116095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570C4592-9071-42F4-B8C1-0BEFE68726F0}"/>
            </a:ext>
          </a:extLst>
        </xdr:cNvPr>
        <xdr:cNvSpPr txBox="1"/>
      </xdr:nvSpPr>
      <xdr:spPr>
        <a:xfrm>
          <a:off x="14414500" y="967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58928</xdr:rowOff>
    </xdr:from>
    <xdr:to>
      <xdr:col>81</xdr:col>
      <xdr:colOff>101600</xdr:colOff>
      <xdr:row>58</xdr:row>
      <xdr:rowOff>160528</xdr:rowOff>
    </xdr:to>
    <xdr:sp macro="" textlink="">
      <xdr:nvSpPr>
        <xdr:cNvPr id="549" name="楕円 548">
          <a:extLst>
            <a:ext uri="{FF2B5EF4-FFF2-40B4-BE49-F238E27FC236}">
              <a16:creationId xmlns:a16="http://schemas.microsoft.com/office/drawing/2014/main" id="{08D6F0AC-CA01-464F-AA8C-B7E6408E2741}"/>
            </a:ext>
          </a:extLst>
        </xdr:cNvPr>
        <xdr:cNvSpPr/>
      </xdr:nvSpPr>
      <xdr:spPr>
        <a:xfrm>
          <a:off x="13578840" y="97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109728</xdr:rowOff>
    </xdr:from>
    <xdr:to>
      <xdr:col>85</xdr:col>
      <xdr:colOff>127000</xdr:colOff>
      <xdr:row>58</xdr:row>
      <xdr:rowOff>144018</xdr:rowOff>
    </xdr:to>
    <xdr:cxnSp macro="">
      <xdr:nvCxnSpPr>
        <xdr:cNvPr id="550" name="直線コネクタ 549">
          <a:extLst>
            <a:ext uri="{FF2B5EF4-FFF2-40B4-BE49-F238E27FC236}">
              <a16:creationId xmlns:a16="http://schemas.microsoft.com/office/drawing/2014/main" id="{8570B0DB-A128-4C13-92BD-B3031D09C9C7}"/>
            </a:ext>
          </a:extLst>
        </xdr:cNvPr>
        <xdr:cNvCxnSpPr/>
      </xdr:nvCxnSpPr>
      <xdr:spPr>
        <a:xfrm>
          <a:off x="13629640" y="9832848"/>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150368</xdr:rowOff>
    </xdr:from>
    <xdr:to>
      <xdr:col>76</xdr:col>
      <xdr:colOff>165100</xdr:colOff>
      <xdr:row>59</xdr:row>
      <xdr:rowOff>80518</xdr:rowOff>
    </xdr:to>
    <xdr:sp macro="" textlink="">
      <xdr:nvSpPr>
        <xdr:cNvPr id="551" name="楕円 550">
          <a:extLst>
            <a:ext uri="{FF2B5EF4-FFF2-40B4-BE49-F238E27FC236}">
              <a16:creationId xmlns:a16="http://schemas.microsoft.com/office/drawing/2014/main" id="{0EAB2481-1B41-4ED1-83D8-3D7DD8AE3DA4}"/>
            </a:ext>
          </a:extLst>
        </xdr:cNvPr>
        <xdr:cNvSpPr/>
      </xdr:nvSpPr>
      <xdr:spPr>
        <a:xfrm>
          <a:off x="12804140" y="9873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109728</xdr:rowOff>
    </xdr:from>
    <xdr:to>
      <xdr:col>81</xdr:col>
      <xdr:colOff>50800</xdr:colOff>
      <xdr:row>59</xdr:row>
      <xdr:rowOff>29718</xdr:rowOff>
    </xdr:to>
    <xdr:cxnSp macro="">
      <xdr:nvCxnSpPr>
        <xdr:cNvPr id="552" name="直線コネクタ 551">
          <a:extLst>
            <a:ext uri="{FF2B5EF4-FFF2-40B4-BE49-F238E27FC236}">
              <a16:creationId xmlns:a16="http://schemas.microsoft.com/office/drawing/2014/main" id="{7D7D3CAC-C59E-4541-8B4D-AABE21BA6AAB}"/>
            </a:ext>
          </a:extLst>
        </xdr:cNvPr>
        <xdr:cNvCxnSpPr/>
      </xdr:nvCxnSpPr>
      <xdr:spPr>
        <a:xfrm flipV="1">
          <a:off x="12854940" y="9832848"/>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164084</xdr:rowOff>
    </xdr:from>
    <xdr:to>
      <xdr:col>72</xdr:col>
      <xdr:colOff>38100</xdr:colOff>
      <xdr:row>59</xdr:row>
      <xdr:rowOff>94234</xdr:rowOff>
    </xdr:to>
    <xdr:sp macro="" textlink="">
      <xdr:nvSpPr>
        <xdr:cNvPr id="553" name="楕円 552">
          <a:extLst>
            <a:ext uri="{FF2B5EF4-FFF2-40B4-BE49-F238E27FC236}">
              <a16:creationId xmlns:a16="http://schemas.microsoft.com/office/drawing/2014/main" id="{CF209100-802D-4ABD-84D3-6909C93B5DB7}"/>
            </a:ext>
          </a:extLst>
        </xdr:cNvPr>
        <xdr:cNvSpPr/>
      </xdr:nvSpPr>
      <xdr:spPr>
        <a:xfrm>
          <a:off x="12029440" y="9887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29718</xdr:rowOff>
    </xdr:from>
    <xdr:to>
      <xdr:col>76</xdr:col>
      <xdr:colOff>114300</xdr:colOff>
      <xdr:row>59</xdr:row>
      <xdr:rowOff>43434</xdr:rowOff>
    </xdr:to>
    <xdr:cxnSp macro="">
      <xdr:nvCxnSpPr>
        <xdr:cNvPr id="554" name="直線コネクタ 553">
          <a:extLst>
            <a:ext uri="{FF2B5EF4-FFF2-40B4-BE49-F238E27FC236}">
              <a16:creationId xmlns:a16="http://schemas.microsoft.com/office/drawing/2014/main" id="{CF48B631-19D2-464E-96A1-6A779DE26817}"/>
            </a:ext>
          </a:extLst>
        </xdr:cNvPr>
        <xdr:cNvCxnSpPr/>
      </xdr:nvCxnSpPr>
      <xdr:spPr>
        <a:xfrm flipV="1">
          <a:off x="12072620" y="9920478"/>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168656</xdr:rowOff>
    </xdr:from>
    <xdr:to>
      <xdr:col>67</xdr:col>
      <xdr:colOff>101600</xdr:colOff>
      <xdr:row>59</xdr:row>
      <xdr:rowOff>98806</xdr:rowOff>
    </xdr:to>
    <xdr:sp macro="" textlink="">
      <xdr:nvSpPr>
        <xdr:cNvPr id="555" name="楕円 554">
          <a:extLst>
            <a:ext uri="{FF2B5EF4-FFF2-40B4-BE49-F238E27FC236}">
              <a16:creationId xmlns:a16="http://schemas.microsoft.com/office/drawing/2014/main" id="{4ECFF173-1041-43FE-B4EC-A28FF981EE37}"/>
            </a:ext>
          </a:extLst>
        </xdr:cNvPr>
        <xdr:cNvSpPr/>
      </xdr:nvSpPr>
      <xdr:spPr>
        <a:xfrm>
          <a:off x="11231880" y="989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43434</xdr:rowOff>
    </xdr:from>
    <xdr:to>
      <xdr:col>71</xdr:col>
      <xdr:colOff>177800</xdr:colOff>
      <xdr:row>59</xdr:row>
      <xdr:rowOff>48006</xdr:rowOff>
    </xdr:to>
    <xdr:cxnSp macro="">
      <xdr:nvCxnSpPr>
        <xdr:cNvPr id="556" name="直線コネクタ 555">
          <a:extLst>
            <a:ext uri="{FF2B5EF4-FFF2-40B4-BE49-F238E27FC236}">
              <a16:creationId xmlns:a16="http://schemas.microsoft.com/office/drawing/2014/main" id="{C258E494-7936-4EA2-97EC-262DEC894E35}"/>
            </a:ext>
          </a:extLst>
        </xdr:cNvPr>
        <xdr:cNvCxnSpPr/>
      </xdr:nvCxnSpPr>
      <xdr:spPr>
        <a:xfrm flipV="1">
          <a:off x="11282680" y="993419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a:extLst>
            <a:ext uri="{FF2B5EF4-FFF2-40B4-BE49-F238E27FC236}">
              <a16:creationId xmlns:a16="http://schemas.microsoft.com/office/drawing/2014/main" id="{BA5D2BA0-BBEF-4A82-A683-8207B4D9F0BD}"/>
            </a:ext>
          </a:extLst>
        </xdr:cNvPr>
        <xdr:cNvSpPr txBox="1"/>
      </xdr:nvSpPr>
      <xdr:spPr>
        <a:xfrm>
          <a:off x="13437244"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a:extLst>
            <a:ext uri="{FF2B5EF4-FFF2-40B4-BE49-F238E27FC236}">
              <a16:creationId xmlns:a16="http://schemas.microsoft.com/office/drawing/2014/main" id="{0D47DBBC-23D8-405E-869C-811E7C9D4DFB}"/>
            </a:ext>
          </a:extLst>
        </xdr:cNvPr>
        <xdr:cNvSpPr txBox="1"/>
      </xdr:nvSpPr>
      <xdr:spPr>
        <a:xfrm>
          <a:off x="12675244" y="1001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a:extLst>
            <a:ext uri="{FF2B5EF4-FFF2-40B4-BE49-F238E27FC236}">
              <a16:creationId xmlns:a16="http://schemas.microsoft.com/office/drawing/2014/main" id="{ECE47DAF-0AB7-4746-8F42-5D38C162C2D6}"/>
            </a:ext>
          </a:extLst>
        </xdr:cNvPr>
        <xdr:cNvSpPr txBox="1"/>
      </xdr:nvSpPr>
      <xdr:spPr>
        <a:xfrm>
          <a:off x="11900544" y="999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0" name="n_4aveValue【学校施設】&#10;有形固定資産減価償却率">
          <a:extLst>
            <a:ext uri="{FF2B5EF4-FFF2-40B4-BE49-F238E27FC236}">
              <a16:creationId xmlns:a16="http://schemas.microsoft.com/office/drawing/2014/main" id="{735F294B-7D11-4D51-B230-B49388EB1F4A}"/>
            </a:ext>
          </a:extLst>
        </xdr:cNvPr>
        <xdr:cNvSpPr txBox="1"/>
      </xdr:nvSpPr>
      <xdr:spPr>
        <a:xfrm>
          <a:off x="1110298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5605</xdr:rowOff>
    </xdr:from>
    <xdr:ext cx="405111" cy="259045"/>
    <xdr:sp macro="" textlink="">
      <xdr:nvSpPr>
        <xdr:cNvPr id="561" name="n_1mainValue【学校施設】&#10;有形固定資産減価償却率">
          <a:extLst>
            <a:ext uri="{FF2B5EF4-FFF2-40B4-BE49-F238E27FC236}">
              <a16:creationId xmlns:a16="http://schemas.microsoft.com/office/drawing/2014/main" id="{85D2B76A-0C89-4188-AAB3-3DBC71D45A2F}"/>
            </a:ext>
          </a:extLst>
        </xdr:cNvPr>
        <xdr:cNvSpPr txBox="1"/>
      </xdr:nvSpPr>
      <xdr:spPr>
        <a:xfrm>
          <a:off x="134372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97045</xdr:rowOff>
    </xdr:from>
    <xdr:ext cx="405111" cy="259045"/>
    <xdr:sp macro="" textlink="">
      <xdr:nvSpPr>
        <xdr:cNvPr id="562" name="n_2mainValue【学校施設】&#10;有形固定資産減価償却率">
          <a:extLst>
            <a:ext uri="{FF2B5EF4-FFF2-40B4-BE49-F238E27FC236}">
              <a16:creationId xmlns:a16="http://schemas.microsoft.com/office/drawing/2014/main" id="{197803B9-7FD0-4172-8EC4-AF28008060D7}"/>
            </a:ext>
          </a:extLst>
        </xdr:cNvPr>
        <xdr:cNvSpPr txBox="1"/>
      </xdr:nvSpPr>
      <xdr:spPr>
        <a:xfrm>
          <a:off x="12675244" y="96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110761</xdr:rowOff>
    </xdr:from>
    <xdr:ext cx="405111" cy="259045"/>
    <xdr:sp macro="" textlink="">
      <xdr:nvSpPr>
        <xdr:cNvPr id="563" name="n_3mainValue【学校施設】&#10;有形固定資産減価償却率">
          <a:extLst>
            <a:ext uri="{FF2B5EF4-FFF2-40B4-BE49-F238E27FC236}">
              <a16:creationId xmlns:a16="http://schemas.microsoft.com/office/drawing/2014/main" id="{A4EBA43B-CC24-4E44-B4A3-0B3677BE1E07}"/>
            </a:ext>
          </a:extLst>
        </xdr:cNvPr>
        <xdr:cNvSpPr txBox="1"/>
      </xdr:nvSpPr>
      <xdr:spPr>
        <a:xfrm>
          <a:off x="119005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89933</xdr:rowOff>
    </xdr:from>
    <xdr:ext cx="405111" cy="259045"/>
    <xdr:sp macro="" textlink="">
      <xdr:nvSpPr>
        <xdr:cNvPr id="564" name="n_4mainValue【学校施設】&#10;有形固定資産減価償却率">
          <a:extLst>
            <a:ext uri="{FF2B5EF4-FFF2-40B4-BE49-F238E27FC236}">
              <a16:creationId xmlns:a16="http://schemas.microsoft.com/office/drawing/2014/main" id="{0D3E8B17-B923-44AC-86B8-06A499B0EC6D}"/>
            </a:ext>
          </a:extLst>
        </xdr:cNvPr>
        <xdr:cNvSpPr txBox="1"/>
      </xdr:nvSpPr>
      <xdr:spPr>
        <a:xfrm>
          <a:off x="11102984" y="998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E0435D07-C9AC-4F94-8BEF-CBDD39082CC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B14481AE-097A-47F3-9A3F-A8AA1D0ACA1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BB652F89-ECD2-4422-A8E9-73ED05D2823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7679D17D-0720-41FB-A496-1E99BEA68AE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B8513B97-6D52-4A39-834E-11ADE6FEB29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B63CB6FB-F66D-4A2A-B0E0-36C852D790B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6873279-4668-4646-85B7-6F2AE1446F9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D19B3328-B246-4364-A5CC-3BA78D825A4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5D57846C-97B8-483D-9DAD-690856055FF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4157F621-861D-48CD-BCC2-04E0895CE71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4D6FBA84-3652-4A67-A41B-2A88FECCB4F8}"/>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4D04A3FF-9AE6-4709-AB14-7D4E609586ED}"/>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A9A8688D-BF27-4E8C-93FE-85AD40F3180B}"/>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F8EBBC36-8A01-4A3E-A5BA-C1AE7DD7E97A}"/>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5E147C3A-2D18-4EB4-BA48-AE59A679D06D}"/>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530280F4-9F52-4D39-BA7C-026C96150D00}"/>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98DF9F43-12D6-4B93-AC9D-A577C6DFBC1F}"/>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C7299347-C27B-4C18-BCEB-62B26DC0C5E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EF39C0D7-71DC-4577-9B5D-640CD0988E1B}"/>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CD9DCEC7-7BEE-4D1C-B86E-498FBFE2D1BA}"/>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45D133AC-6C3D-4579-9FDD-F46904FCDC5C}"/>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6D225953-4099-476D-AA3D-427F7EFA57F8}"/>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00BE801B-2C69-4C3A-9906-E3CCEE8FD27C}"/>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523FFC0C-4C84-472D-B149-BC0152D23A12}"/>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C05C2B94-6CA1-4256-8C3A-D449A2E892DE}"/>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B0A6010D-0C10-4640-8E57-86F56831AB8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B1E45E4B-364E-4D7F-A9E5-99BC5579667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9E4D8449-6E2A-4913-85DC-80A936D5F43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A70E5D38-57D7-42B6-97F6-7FFB5035824B}"/>
            </a:ext>
          </a:extLst>
        </xdr:cNvPr>
        <xdr:cNvCxnSpPr/>
      </xdr:nvCxnSpPr>
      <xdr:spPr>
        <a:xfrm flipV="1">
          <a:off x="19509104" y="9406414"/>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4A26E639-2BD4-4A96-B9CF-BF3A3E0290D0}"/>
            </a:ext>
          </a:extLst>
        </xdr:cNvPr>
        <xdr:cNvSpPr txBox="1"/>
      </xdr:nvSpPr>
      <xdr:spPr>
        <a:xfrm>
          <a:off x="19547840" y="107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87371606-D38D-48C1-9AC8-7691E38EED06}"/>
            </a:ext>
          </a:extLst>
        </xdr:cNvPr>
        <xdr:cNvCxnSpPr/>
      </xdr:nvCxnSpPr>
      <xdr:spPr>
        <a:xfrm>
          <a:off x="19443700" y="10722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9548F798-A635-4060-B229-3AF3AEDDE7A7}"/>
            </a:ext>
          </a:extLst>
        </xdr:cNvPr>
        <xdr:cNvSpPr txBox="1"/>
      </xdr:nvSpPr>
      <xdr:spPr>
        <a:xfrm>
          <a:off x="19547840" y="91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5995ADFB-06C0-42E6-9500-8E06302E3237}"/>
            </a:ext>
          </a:extLst>
        </xdr:cNvPr>
        <xdr:cNvCxnSpPr/>
      </xdr:nvCxnSpPr>
      <xdr:spPr>
        <a:xfrm>
          <a:off x="19443700" y="9406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6F6F9285-C4DF-4A38-9F60-0790A7A2C4F8}"/>
            </a:ext>
          </a:extLst>
        </xdr:cNvPr>
        <xdr:cNvSpPr txBox="1"/>
      </xdr:nvSpPr>
      <xdr:spPr>
        <a:xfrm>
          <a:off x="19547840" y="99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9E1A2550-C112-417D-9C60-03DF7EBDEC03}"/>
            </a:ext>
          </a:extLst>
        </xdr:cNvPr>
        <xdr:cNvSpPr/>
      </xdr:nvSpPr>
      <xdr:spPr>
        <a:xfrm>
          <a:off x="19458940" y="1010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E3B7965D-B73F-4F6C-8C00-A6E046879002}"/>
            </a:ext>
          </a:extLst>
        </xdr:cNvPr>
        <xdr:cNvSpPr/>
      </xdr:nvSpPr>
      <xdr:spPr>
        <a:xfrm>
          <a:off x="18735040" y="10113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C09EBABA-505D-4E1A-995C-23A09316ACEC}"/>
            </a:ext>
          </a:extLst>
        </xdr:cNvPr>
        <xdr:cNvSpPr/>
      </xdr:nvSpPr>
      <xdr:spPr>
        <a:xfrm>
          <a:off x="17937480" y="101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0D4D6D76-06E8-4FFD-AE52-77936367B7D5}"/>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EB240019-2FBA-4402-91C4-CFFC1C5898FF}"/>
            </a:ext>
          </a:extLst>
        </xdr:cNvPr>
        <xdr:cNvSpPr/>
      </xdr:nvSpPr>
      <xdr:spPr>
        <a:xfrm>
          <a:off x="16388080" y="10134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3BEB6F4-65DB-459E-8A88-F843024E1E0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09FD61C-B056-4391-B986-706C899410C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27838F8-90F6-48E6-938F-F2ECCD8140F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E2CBB77-49EA-434D-A09D-4E48B7AE132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BC5806C-C7EA-4BE1-B0E5-7E927AE5EB3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139224</xdr:rowOff>
    </xdr:from>
    <xdr:to>
      <xdr:col>116</xdr:col>
      <xdr:colOff>114300</xdr:colOff>
      <xdr:row>63</xdr:row>
      <xdr:rowOff>69374</xdr:rowOff>
    </xdr:to>
    <xdr:sp macro="" textlink="">
      <xdr:nvSpPr>
        <xdr:cNvPr id="609" name="楕円 608">
          <a:extLst>
            <a:ext uri="{FF2B5EF4-FFF2-40B4-BE49-F238E27FC236}">
              <a16:creationId xmlns:a16="http://schemas.microsoft.com/office/drawing/2014/main" id="{0F07CE92-9622-4A74-9038-DCD5E01380C3}"/>
            </a:ext>
          </a:extLst>
        </xdr:cNvPr>
        <xdr:cNvSpPr/>
      </xdr:nvSpPr>
      <xdr:spPr>
        <a:xfrm>
          <a:off x="19458940" y="10532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117651</xdr:rowOff>
    </xdr:from>
    <xdr:ext cx="469744" cy="259045"/>
    <xdr:sp macro="" textlink="">
      <xdr:nvSpPr>
        <xdr:cNvPr id="610" name="【学校施設】&#10;一人当たり面積該当値テキスト">
          <a:extLst>
            <a:ext uri="{FF2B5EF4-FFF2-40B4-BE49-F238E27FC236}">
              <a16:creationId xmlns:a16="http://schemas.microsoft.com/office/drawing/2014/main" id="{FDCCF877-2CFE-47FB-8AFC-027ADB8A647B}"/>
            </a:ext>
          </a:extLst>
        </xdr:cNvPr>
        <xdr:cNvSpPr txBox="1"/>
      </xdr:nvSpPr>
      <xdr:spPr>
        <a:xfrm>
          <a:off x="19547840" y="105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160655</xdr:rowOff>
    </xdr:from>
    <xdr:to>
      <xdr:col>112</xdr:col>
      <xdr:colOff>38100</xdr:colOff>
      <xdr:row>63</xdr:row>
      <xdr:rowOff>90805</xdr:rowOff>
    </xdr:to>
    <xdr:sp macro="" textlink="">
      <xdr:nvSpPr>
        <xdr:cNvPr id="611" name="楕円 610">
          <a:extLst>
            <a:ext uri="{FF2B5EF4-FFF2-40B4-BE49-F238E27FC236}">
              <a16:creationId xmlns:a16="http://schemas.microsoft.com/office/drawing/2014/main" id="{F93919B8-3625-4C70-A292-BD3E14138519}"/>
            </a:ext>
          </a:extLst>
        </xdr:cNvPr>
        <xdr:cNvSpPr/>
      </xdr:nvSpPr>
      <xdr:spPr>
        <a:xfrm>
          <a:off x="18735040" y="10554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18574</xdr:rowOff>
    </xdr:from>
    <xdr:to>
      <xdr:col>116</xdr:col>
      <xdr:colOff>63500</xdr:colOff>
      <xdr:row>63</xdr:row>
      <xdr:rowOff>40005</xdr:rowOff>
    </xdr:to>
    <xdr:cxnSp macro="">
      <xdr:nvCxnSpPr>
        <xdr:cNvPr id="612" name="直線コネクタ 611">
          <a:extLst>
            <a:ext uri="{FF2B5EF4-FFF2-40B4-BE49-F238E27FC236}">
              <a16:creationId xmlns:a16="http://schemas.microsoft.com/office/drawing/2014/main" id="{75B51547-59CA-4A77-8C83-39C2CD9C1067}"/>
            </a:ext>
          </a:extLst>
        </xdr:cNvPr>
        <xdr:cNvCxnSpPr/>
      </xdr:nvCxnSpPr>
      <xdr:spPr>
        <a:xfrm flipV="1">
          <a:off x="18778220" y="10579894"/>
          <a:ext cx="73152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23495</xdr:rowOff>
    </xdr:from>
    <xdr:to>
      <xdr:col>107</xdr:col>
      <xdr:colOff>101600</xdr:colOff>
      <xdr:row>63</xdr:row>
      <xdr:rowOff>125095</xdr:rowOff>
    </xdr:to>
    <xdr:sp macro="" textlink="">
      <xdr:nvSpPr>
        <xdr:cNvPr id="613" name="楕円 612">
          <a:extLst>
            <a:ext uri="{FF2B5EF4-FFF2-40B4-BE49-F238E27FC236}">
              <a16:creationId xmlns:a16="http://schemas.microsoft.com/office/drawing/2014/main" id="{36106D01-A977-471C-BDBD-64DD3AAA64D0}"/>
            </a:ext>
          </a:extLst>
        </xdr:cNvPr>
        <xdr:cNvSpPr/>
      </xdr:nvSpPr>
      <xdr:spPr>
        <a:xfrm>
          <a:off x="1793748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40005</xdr:rowOff>
    </xdr:from>
    <xdr:to>
      <xdr:col>111</xdr:col>
      <xdr:colOff>177800</xdr:colOff>
      <xdr:row>63</xdr:row>
      <xdr:rowOff>74295</xdr:rowOff>
    </xdr:to>
    <xdr:cxnSp macro="">
      <xdr:nvCxnSpPr>
        <xdr:cNvPr id="614" name="直線コネクタ 613">
          <a:extLst>
            <a:ext uri="{FF2B5EF4-FFF2-40B4-BE49-F238E27FC236}">
              <a16:creationId xmlns:a16="http://schemas.microsoft.com/office/drawing/2014/main" id="{879446B0-A3AF-442D-AB1B-96E0D4D38C4D}"/>
            </a:ext>
          </a:extLst>
        </xdr:cNvPr>
        <xdr:cNvCxnSpPr/>
      </xdr:nvCxnSpPr>
      <xdr:spPr>
        <a:xfrm flipV="1">
          <a:off x="17988280" y="1060132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4921</xdr:rowOff>
    </xdr:from>
    <xdr:to>
      <xdr:col>102</xdr:col>
      <xdr:colOff>165100</xdr:colOff>
      <xdr:row>63</xdr:row>
      <xdr:rowOff>106521</xdr:rowOff>
    </xdr:to>
    <xdr:sp macro="" textlink="">
      <xdr:nvSpPr>
        <xdr:cNvPr id="615" name="楕円 614">
          <a:extLst>
            <a:ext uri="{FF2B5EF4-FFF2-40B4-BE49-F238E27FC236}">
              <a16:creationId xmlns:a16="http://schemas.microsoft.com/office/drawing/2014/main" id="{AEA85F86-BEF5-4865-B3BD-C96621299D1D}"/>
            </a:ext>
          </a:extLst>
        </xdr:cNvPr>
        <xdr:cNvSpPr/>
      </xdr:nvSpPr>
      <xdr:spPr>
        <a:xfrm>
          <a:off x="17162780" y="1056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55721</xdr:rowOff>
    </xdr:from>
    <xdr:to>
      <xdr:col>107</xdr:col>
      <xdr:colOff>50800</xdr:colOff>
      <xdr:row>63</xdr:row>
      <xdr:rowOff>74295</xdr:rowOff>
    </xdr:to>
    <xdr:cxnSp macro="">
      <xdr:nvCxnSpPr>
        <xdr:cNvPr id="616" name="直線コネクタ 615">
          <a:extLst>
            <a:ext uri="{FF2B5EF4-FFF2-40B4-BE49-F238E27FC236}">
              <a16:creationId xmlns:a16="http://schemas.microsoft.com/office/drawing/2014/main" id="{150F051D-3C87-4F9B-BDD4-3D6264457FD5}"/>
            </a:ext>
          </a:extLst>
        </xdr:cNvPr>
        <xdr:cNvCxnSpPr/>
      </xdr:nvCxnSpPr>
      <xdr:spPr>
        <a:xfrm>
          <a:off x="17213580" y="10617041"/>
          <a:ext cx="7747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162084</xdr:rowOff>
    </xdr:from>
    <xdr:to>
      <xdr:col>98</xdr:col>
      <xdr:colOff>38100</xdr:colOff>
      <xdr:row>63</xdr:row>
      <xdr:rowOff>92234</xdr:rowOff>
    </xdr:to>
    <xdr:sp macro="" textlink="">
      <xdr:nvSpPr>
        <xdr:cNvPr id="617" name="楕円 616">
          <a:extLst>
            <a:ext uri="{FF2B5EF4-FFF2-40B4-BE49-F238E27FC236}">
              <a16:creationId xmlns:a16="http://schemas.microsoft.com/office/drawing/2014/main" id="{79C146ED-E064-4AE8-8C50-2DF0312F334B}"/>
            </a:ext>
          </a:extLst>
        </xdr:cNvPr>
        <xdr:cNvSpPr/>
      </xdr:nvSpPr>
      <xdr:spPr>
        <a:xfrm>
          <a:off x="16388080" y="10555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41434</xdr:rowOff>
    </xdr:from>
    <xdr:to>
      <xdr:col>102</xdr:col>
      <xdr:colOff>114300</xdr:colOff>
      <xdr:row>63</xdr:row>
      <xdr:rowOff>55721</xdr:rowOff>
    </xdr:to>
    <xdr:cxnSp macro="">
      <xdr:nvCxnSpPr>
        <xdr:cNvPr id="618" name="直線コネクタ 617">
          <a:extLst>
            <a:ext uri="{FF2B5EF4-FFF2-40B4-BE49-F238E27FC236}">
              <a16:creationId xmlns:a16="http://schemas.microsoft.com/office/drawing/2014/main" id="{48328E33-04D5-4E2D-A4C8-4E0426F57925}"/>
            </a:ext>
          </a:extLst>
        </xdr:cNvPr>
        <xdr:cNvCxnSpPr/>
      </xdr:nvCxnSpPr>
      <xdr:spPr>
        <a:xfrm>
          <a:off x="16431260" y="10602754"/>
          <a:ext cx="78232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C7FC5FC4-6762-4A6E-8F23-C52A405B19BD}"/>
            </a:ext>
          </a:extLst>
        </xdr:cNvPr>
        <xdr:cNvSpPr txBox="1"/>
      </xdr:nvSpPr>
      <xdr:spPr>
        <a:xfrm>
          <a:off x="18561127" y="9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638CFF23-D62C-4396-8C8B-BBC1086F6A56}"/>
            </a:ext>
          </a:extLst>
        </xdr:cNvPr>
        <xdr:cNvSpPr txBox="1"/>
      </xdr:nvSpPr>
      <xdr:spPr>
        <a:xfrm>
          <a:off x="17776267" y="99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884D34B2-8429-442D-A2D7-E084B5988A82}"/>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2" name="n_4aveValue【学校施設】&#10;一人当たり面積">
          <a:extLst>
            <a:ext uri="{FF2B5EF4-FFF2-40B4-BE49-F238E27FC236}">
              <a16:creationId xmlns:a16="http://schemas.microsoft.com/office/drawing/2014/main" id="{C2FE8E34-DF2C-484C-963D-9B27F85E0B81}"/>
            </a:ext>
          </a:extLst>
        </xdr:cNvPr>
        <xdr:cNvSpPr txBox="1"/>
      </xdr:nvSpPr>
      <xdr:spPr>
        <a:xfrm>
          <a:off x="16226867" y="991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81932</xdr:rowOff>
    </xdr:from>
    <xdr:ext cx="469744" cy="259045"/>
    <xdr:sp macro="" textlink="">
      <xdr:nvSpPr>
        <xdr:cNvPr id="623" name="n_1mainValue【学校施設】&#10;一人当たり面積">
          <a:extLst>
            <a:ext uri="{FF2B5EF4-FFF2-40B4-BE49-F238E27FC236}">
              <a16:creationId xmlns:a16="http://schemas.microsoft.com/office/drawing/2014/main" id="{AF35B19C-1A12-46FB-8660-593689600383}"/>
            </a:ext>
          </a:extLst>
        </xdr:cNvPr>
        <xdr:cNvSpPr txBox="1"/>
      </xdr:nvSpPr>
      <xdr:spPr>
        <a:xfrm>
          <a:off x="185611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116222</xdr:rowOff>
    </xdr:from>
    <xdr:ext cx="469744" cy="259045"/>
    <xdr:sp macro="" textlink="">
      <xdr:nvSpPr>
        <xdr:cNvPr id="624" name="n_2mainValue【学校施設】&#10;一人当たり面積">
          <a:extLst>
            <a:ext uri="{FF2B5EF4-FFF2-40B4-BE49-F238E27FC236}">
              <a16:creationId xmlns:a16="http://schemas.microsoft.com/office/drawing/2014/main" id="{D2EED2BE-0737-449F-BD53-1ACA15D5FF61}"/>
            </a:ext>
          </a:extLst>
        </xdr:cNvPr>
        <xdr:cNvSpPr txBox="1"/>
      </xdr:nvSpPr>
      <xdr:spPr>
        <a:xfrm>
          <a:off x="1777626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97648</xdr:rowOff>
    </xdr:from>
    <xdr:ext cx="469744" cy="259045"/>
    <xdr:sp macro="" textlink="">
      <xdr:nvSpPr>
        <xdr:cNvPr id="625" name="n_3mainValue【学校施設】&#10;一人当たり面積">
          <a:extLst>
            <a:ext uri="{FF2B5EF4-FFF2-40B4-BE49-F238E27FC236}">
              <a16:creationId xmlns:a16="http://schemas.microsoft.com/office/drawing/2014/main" id="{0684BA1D-B6FE-4261-8833-71C22C396B47}"/>
            </a:ext>
          </a:extLst>
        </xdr:cNvPr>
        <xdr:cNvSpPr txBox="1"/>
      </xdr:nvSpPr>
      <xdr:spPr>
        <a:xfrm>
          <a:off x="17001567" y="1065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83361</xdr:rowOff>
    </xdr:from>
    <xdr:ext cx="469744" cy="259045"/>
    <xdr:sp macro="" textlink="">
      <xdr:nvSpPr>
        <xdr:cNvPr id="626" name="n_4mainValue【学校施設】&#10;一人当たり面積">
          <a:extLst>
            <a:ext uri="{FF2B5EF4-FFF2-40B4-BE49-F238E27FC236}">
              <a16:creationId xmlns:a16="http://schemas.microsoft.com/office/drawing/2014/main" id="{1EC01A4F-03A6-41C2-BBFD-018B31F9C8F8}"/>
            </a:ext>
          </a:extLst>
        </xdr:cNvPr>
        <xdr:cNvSpPr txBox="1"/>
      </xdr:nvSpPr>
      <xdr:spPr>
        <a:xfrm>
          <a:off x="16226867" y="106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F3C1C569-74C8-47EF-A543-081257546CD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2882B861-C159-4384-A837-2A518DA222D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77BE2A1C-23B3-4A12-9A8F-398699D2C8D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20277942-2018-4E10-A645-228CF5BF9A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B225F057-4128-4250-94E9-5002FA9C7D3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880F0E9E-79EE-4B81-A53F-33054CD0B4D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D2A56A8-BA7F-4131-8D89-36F4A106DE3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7CB4249F-CE0C-487D-B93F-3C68BF62D74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A71112C0-9723-46D5-8DB1-03844CE1CC6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B73C3A95-62A5-4F55-A3F4-2316BFCAFD9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EAC1D7AC-73C3-4DCE-891C-807657E83C0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846E6AC3-E631-4090-840A-002375DF2D5F}"/>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9504A31E-36F9-4E80-B8D0-1E32318B9475}"/>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CEF98A33-4FBA-46A2-B795-C2562FA7A0F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61CC3B0C-56CD-4342-9B89-9799B0877788}"/>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ADAE74B2-CF7D-40D0-9C09-162F2C54F442}"/>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A75EE48C-5FA5-4C20-B1EC-81349A40E38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70D3FC00-4C97-4D20-B795-58E127759F29}"/>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E70771A6-7AF8-474D-ACD9-8943F9916C2D}"/>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BE7732B3-CACB-422F-8AFE-3DEB43EABEA3}"/>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C3CB8621-3F19-496D-B6E1-490BE2AFC617}"/>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A775AA4D-370B-42DB-9694-F4A651322A0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640606E9-F439-4D81-B996-00497146D8A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7F14CC6D-7B0A-4830-AC5D-4D2E060ACF1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6AE8C086-4D3A-4883-AE5B-53502085799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698B38DE-D47D-4A95-83C7-5DA05518589F}"/>
            </a:ext>
          </a:extLst>
        </xdr:cNvPr>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A61F04A4-91C2-44DD-B7E1-3BF99595AFBC}"/>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1AEA4112-D7E7-4D31-A365-2819D403A08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5E340B81-BAA7-4E06-B27F-D0CC2D5A3F55}"/>
            </a:ext>
          </a:extLst>
        </xdr:cNvPr>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B2FBD565-BF99-430C-9ADB-1E11DF4E2B8C}"/>
            </a:ext>
          </a:extLst>
        </xdr:cNvPr>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3632E1C0-D9FC-4B08-9905-7A996AFC8A0C}"/>
            </a:ext>
          </a:extLst>
        </xdr:cNvPr>
        <xdr:cNvSpPr txBox="1"/>
      </xdr:nvSpPr>
      <xdr:spPr>
        <a:xfrm>
          <a:off x="14414500" y="13747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CD7EE0E8-4232-46AE-9144-4196799863CE}"/>
            </a:ext>
          </a:extLst>
        </xdr:cNvPr>
        <xdr:cNvSpPr/>
      </xdr:nvSpPr>
      <xdr:spPr>
        <a:xfrm>
          <a:off x="14325600" y="138921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7265B5D9-DD51-4546-9C84-D56A72B835C7}"/>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27E5329C-924A-4192-872A-B5B503D768B8}"/>
            </a:ext>
          </a:extLst>
        </xdr:cNvPr>
        <xdr:cNvSpPr/>
      </xdr:nvSpPr>
      <xdr:spPr>
        <a:xfrm>
          <a:off x="128041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D232C40E-6187-428C-919B-C54354DD433F}"/>
            </a:ext>
          </a:extLst>
        </xdr:cNvPr>
        <xdr:cNvSpPr/>
      </xdr:nvSpPr>
      <xdr:spPr>
        <a:xfrm>
          <a:off x="1202944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4C613887-06C6-463C-9A5B-EE2D6EF0EAB8}"/>
            </a:ext>
          </a:extLst>
        </xdr:cNvPr>
        <xdr:cNvSpPr/>
      </xdr:nvSpPr>
      <xdr:spPr>
        <a:xfrm>
          <a:off x="1123188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E218252-CAA8-4BBB-BC64-8CA97D0079C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B6E4681-E849-4D7A-8420-62F7F430751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4C22B25-F683-4DFC-BACB-D3E77ED5CF5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45DA71F-2B2B-4156-B491-4042289D7E6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7310D5F-0FE6-47EA-A3D6-7AA545C96C6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668" name="楕円 667">
          <a:extLst>
            <a:ext uri="{FF2B5EF4-FFF2-40B4-BE49-F238E27FC236}">
              <a16:creationId xmlns:a16="http://schemas.microsoft.com/office/drawing/2014/main" id="{EB6C3E5E-FAAE-4BB1-8260-24FC681963BB}"/>
            </a:ext>
          </a:extLst>
        </xdr:cNvPr>
        <xdr:cNvSpPr/>
      </xdr:nvSpPr>
      <xdr:spPr>
        <a:xfrm>
          <a:off x="14325600" y="144081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137177</xdr:rowOff>
    </xdr:from>
    <xdr:ext cx="405111" cy="259045"/>
    <xdr:sp macro="" textlink="">
      <xdr:nvSpPr>
        <xdr:cNvPr id="669" name="【児童館】&#10;有形固定資産減価償却率該当値テキスト">
          <a:extLst>
            <a:ext uri="{FF2B5EF4-FFF2-40B4-BE49-F238E27FC236}">
              <a16:creationId xmlns:a16="http://schemas.microsoft.com/office/drawing/2014/main" id="{302BA42E-E822-41AA-8A96-B520B2C4E1CF}"/>
            </a:ext>
          </a:extLst>
        </xdr:cNvPr>
        <xdr:cNvSpPr txBox="1"/>
      </xdr:nvSpPr>
      <xdr:spPr>
        <a:xfrm>
          <a:off x="144145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82006</xdr:rowOff>
    </xdr:from>
    <xdr:to>
      <xdr:col>81</xdr:col>
      <xdr:colOff>101600</xdr:colOff>
      <xdr:row>87</xdr:row>
      <xdr:rowOff>12156</xdr:rowOff>
    </xdr:to>
    <xdr:sp macro="" textlink="">
      <xdr:nvSpPr>
        <xdr:cNvPr id="670" name="楕円 669">
          <a:extLst>
            <a:ext uri="{FF2B5EF4-FFF2-40B4-BE49-F238E27FC236}">
              <a16:creationId xmlns:a16="http://schemas.microsoft.com/office/drawing/2014/main" id="{14E4BDB6-2629-4D9F-814F-E008DC0F3C5B}"/>
            </a:ext>
          </a:extLst>
        </xdr:cNvPr>
        <xdr:cNvSpPr/>
      </xdr:nvSpPr>
      <xdr:spPr>
        <a:xfrm>
          <a:off x="13578840" y="1449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132806</xdr:rowOff>
    </xdr:to>
    <xdr:cxnSp macro="">
      <xdr:nvCxnSpPr>
        <xdr:cNvPr id="671" name="直線コネクタ 670">
          <a:extLst>
            <a:ext uri="{FF2B5EF4-FFF2-40B4-BE49-F238E27FC236}">
              <a16:creationId xmlns:a16="http://schemas.microsoft.com/office/drawing/2014/main" id="{25A8F7B5-CDE5-4D23-B896-FDDD935AF145}"/>
            </a:ext>
          </a:extLst>
        </xdr:cNvPr>
        <xdr:cNvCxnSpPr/>
      </xdr:nvCxnSpPr>
      <xdr:spPr>
        <a:xfrm flipV="1">
          <a:off x="13629640" y="14455140"/>
          <a:ext cx="74676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2" name="楕円 671">
          <a:extLst>
            <a:ext uri="{FF2B5EF4-FFF2-40B4-BE49-F238E27FC236}">
              <a16:creationId xmlns:a16="http://schemas.microsoft.com/office/drawing/2014/main" id="{92B2F101-CF9E-4AC3-98DD-68A052513B28}"/>
            </a:ext>
          </a:extLst>
        </xdr:cNvPr>
        <xdr:cNvSpPr/>
      </xdr:nvSpPr>
      <xdr:spPr>
        <a:xfrm>
          <a:off x="128041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132806</xdr:rowOff>
    </xdr:from>
    <xdr:to>
      <xdr:col>81</xdr:col>
      <xdr:colOff>50800</xdr:colOff>
      <xdr:row>86</xdr:row>
      <xdr:rowOff>168729</xdr:rowOff>
    </xdr:to>
    <xdr:cxnSp macro="">
      <xdr:nvCxnSpPr>
        <xdr:cNvPr id="673" name="直線コネクタ 672">
          <a:extLst>
            <a:ext uri="{FF2B5EF4-FFF2-40B4-BE49-F238E27FC236}">
              <a16:creationId xmlns:a16="http://schemas.microsoft.com/office/drawing/2014/main" id="{E9C4193A-4FD2-46EA-8836-DE44DDB14E19}"/>
            </a:ext>
          </a:extLst>
        </xdr:cNvPr>
        <xdr:cNvCxnSpPr/>
      </xdr:nvCxnSpPr>
      <xdr:spPr>
        <a:xfrm flipV="1">
          <a:off x="12854940" y="1454984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4" name="楕円 673">
          <a:extLst>
            <a:ext uri="{FF2B5EF4-FFF2-40B4-BE49-F238E27FC236}">
              <a16:creationId xmlns:a16="http://schemas.microsoft.com/office/drawing/2014/main" id="{40517062-B7F9-4F48-A32F-6DACED375146}"/>
            </a:ext>
          </a:extLst>
        </xdr:cNvPr>
        <xdr:cNvSpPr/>
      </xdr:nvSpPr>
      <xdr:spPr>
        <a:xfrm>
          <a:off x="1202944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5" name="直線コネクタ 674">
          <a:extLst>
            <a:ext uri="{FF2B5EF4-FFF2-40B4-BE49-F238E27FC236}">
              <a16:creationId xmlns:a16="http://schemas.microsoft.com/office/drawing/2014/main" id="{2B5C9C60-51AB-464A-A3C8-750979AC91EF}"/>
            </a:ext>
          </a:extLst>
        </xdr:cNvPr>
        <xdr:cNvCxnSpPr/>
      </xdr:nvCxnSpPr>
      <xdr:spPr>
        <a:xfrm>
          <a:off x="1207262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6" name="楕円 675">
          <a:extLst>
            <a:ext uri="{FF2B5EF4-FFF2-40B4-BE49-F238E27FC236}">
              <a16:creationId xmlns:a16="http://schemas.microsoft.com/office/drawing/2014/main" id="{22F4A8C9-4B45-4A65-935C-DDDE2D8ABA93}"/>
            </a:ext>
          </a:extLst>
        </xdr:cNvPr>
        <xdr:cNvSpPr/>
      </xdr:nvSpPr>
      <xdr:spPr>
        <a:xfrm>
          <a:off x="1123188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7" name="直線コネクタ 676">
          <a:extLst>
            <a:ext uri="{FF2B5EF4-FFF2-40B4-BE49-F238E27FC236}">
              <a16:creationId xmlns:a16="http://schemas.microsoft.com/office/drawing/2014/main" id="{988E55A0-2ACD-401F-8174-D837ACE16682}"/>
            </a:ext>
          </a:extLst>
        </xdr:cNvPr>
        <xdr:cNvCxnSpPr/>
      </xdr:nvCxnSpPr>
      <xdr:spPr>
        <a:xfrm>
          <a:off x="1128268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A5DB68B2-7480-40B1-8122-6FC1B075B611}"/>
            </a:ext>
          </a:extLst>
        </xdr:cNvPr>
        <xdr:cNvSpPr txBox="1"/>
      </xdr:nvSpPr>
      <xdr:spPr>
        <a:xfrm>
          <a:off x="134372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a:extLst>
            <a:ext uri="{FF2B5EF4-FFF2-40B4-BE49-F238E27FC236}">
              <a16:creationId xmlns:a16="http://schemas.microsoft.com/office/drawing/2014/main" id="{3F16F41A-F13E-41DB-AECD-A0788D60FA0E}"/>
            </a:ext>
          </a:extLst>
        </xdr:cNvPr>
        <xdr:cNvSpPr txBox="1"/>
      </xdr:nvSpPr>
      <xdr:spPr>
        <a:xfrm>
          <a:off x="126752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0" name="n_3aveValue【児童館】&#10;有形固定資産減価償却率">
          <a:extLst>
            <a:ext uri="{FF2B5EF4-FFF2-40B4-BE49-F238E27FC236}">
              <a16:creationId xmlns:a16="http://schemas.microsoft.com/office/drawing/2014/main" id="{8F4486C7-D810-404A-8371-911F53565743}"/>
            </a:ext>
          </a:extLst>
        </xdr:cNvPr>
        <xdr:cNvSpPr txBox="1"/>
      </xdr:nvSpPr>
      <xdr:spPr>
        <a:xfrm>
          <a:off x="119005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81" name="n_4aveValue【児童館】&#10;有形固定資産減価償却率">
          <a:extLst>
            <a:ext uri="{FF2B5EF4-FFF2-40B4-BE49-F238E27FC236}">
              <a16:creationId xmlns:a16="http://schemas.microsoft.com/office/drawing/2014/main" id="{97D4D446-D567-4FD1-AA09-B84C041A1C7C}"/>
            </a:ext>
          </a:extLst>
        </xdr:cNvPr>
        <xdr:cNvSpPr txBox="1"/>
      </xdr:nvSpPr>
      <xdr:spPr>
        <a:xfrm>
          <a:off x="1110298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3283</xdr:rowOff>
    </xdr:from>
    <xdr:ext cx="405111" cy="259045"/>
    <xdr:sp macro="" textlink="">
      <xdr:nvSpPr>
        <xdr:cNvPr id="682" name="n_1mainValue【児童館】&#10;有形固定資産減価償却率">
          <a:extLst>
            <a:ext uri="{FF2B5EF4-FFF2-40B4-BE49-F238E27FC236}">
              <a16:creationId xmlns:a16="http://schemas.microsoft.com/office/drawing/2014/main" id="{C4B07752-03A7-4AFB-8E04-DAE1A76AD894}"/>
            </a:ext>
          </a:extLst>
        </xdr:cNvPr>
        <xdr:cNvSpPr txBox="1"/>
      </xdr:nvSpPr>
      <xdr:spPr>
        <a:xfrm>
          <a:off x="134372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3" name="n_2mainValue【児童館】&#10;有形固定資産減価償却率">
          <a:extLst>
            <a:ext uri="{FF2B5EF4-FFF2-40B4-BE49-F238E27FC236}">
              <a16:creationId xmlns:a16="http://schemas.microsoft.com/office/drawing/2014/main" id="{202A2AA7-4BFA-4E86-A305-1C5471FC9351}"/>
            </a:ext>
          </a:extLst>
        </xdr:cNvPr>
        <xdr:cNvSpPr txBox="1"/>
      </xdr:nvSpPr>
      <xdr:spPr>
        <a:xfrm>
          <a:off x="126429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4" name="n_3mainValue【児童館】&#10;有形固定資産減価償却率">
          <a:extLst>
            <a:ext uri="{FF2B5EF4-FFF2-40B4-BE49-F238E27FC236}">
              <a16:creationId xmlns:a16="http://schemas.microsoft.com/office/drawing/2014/main" id="{1C151980-865A-4ED4-A1B9-A0674653C6F0}"/>
            </a:ext>
          </a:extLst>
        </xdr:cNvPr>
        <xdr:cNvSpPr txBox="1"/>
      </xdr:nvSpPr>
      <xdr:spPr>
        <a:xfrm>
          <a:off x="118682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5" name="n_4mainValue【児童館】&#10;有形固定資産減価償却率">
          <a:extLst>
            <a:ext uri="{FF2B5EF4-FFF2-40B4-BE49-F238E27FC236}">
              <a16:creationId xmlns:a16="http://schemas.microsoft.com/office/drawing/2014/main" id="{788E0303-BC8D-4062-AC9A-D0D06D5D6C97}"/>
            </a:ext>
          </a:extLst>
        </xdr:cNvPr>
        <xdr:cNvSpPr txBox="1"/>
      </xdr:nvSpPr>
      <xdr:spPr>
        <a:xfrm>
          <a:off x="1107066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9BBAC4E3-A0DD-4CF3-B0A7-CA1FB21D287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E8D7E78F-C1E6-4D09-85DB-6E46301B25E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74673491-AEA4-4AC3-917F-5FC64D620C8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BC49CAE3-43C5-4195-AFDA-C752E2B557B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1358CE64-7124-4FAC-AD86-F7806C7402A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D331C284-B5DC-4E63-B75E-C06BC899C40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536D3BA4-5D1B-411E-92F2-372168AFEFD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284E19E1-191F-42E6-AB33-C7FFE976E73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E93E01FF-1D60-47D4-BD8C-364C047CE93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5120395E-708E-471F-AA3A-009186EF631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530996F3-BBCE-4054-B288-AEC9BF1CD6E7}"/>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943A4463-44B2-458A-9BE9-01CE63727ED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681B9DD5-278B-442C-B5D9-3A5679C42CDF}"/>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2119841D-E010-4F9B-B7A9-152B693143B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05399D9E-1E87-4C17-A967-845155DE166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C580A927-A9FD-4F3B-9C91-8D46D0A134C8}"/>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46D96D12-A4D5-4346-9C74-FC09504977D5}"/>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CC3FCB16-CAB4-4043-8A82-25CC86CA1DB8}"/>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C5BF0462-5197-44B5-9C05-92C9E359129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C9D91D01-F89B-4EFE-AEB2-E28FAA82785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CE735C75-60B3-4441-ACD2-50571FFC5EA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CFFB90BA-20AB-4969-A052-172C359AB939}"/>
            </a:ext>
          </a:extLst>
        </xdr:cNvPr>
        <xdr:cNvCxnSpPr/>
      </xdr:nvCxnSpPr>
      <xdr:spPr>
        <a:xfrm flipV="1">
          <a:off x="19509104" y="1315974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4199D47E-E4EA-4B1F-9980-9BA82C80AA59}"/>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DF7C8FB7-C6C4-4450-B856-899E9D53B29C}"/>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4A796966-15A1-4C1B-AD28-CAE06C4B2720}"/>
            </a:ext>
          </a:extLst>
        </xdr:cNvPr>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E925B2CD-54E0-453B-97FE-F5D2384C7F54}"/>
            </a:ext>
          </a:extLst>
        </xdr:cNvPr>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2" name="【児童館】&#10;一人当たり面積平均値テキスト">
          <a:extLst>
            <a:ext uri="{FF2B5EF4-FFF2-40B4-BE49-F238E27FC236}">
              <a16:creationId xmlns:a16="http://schemas.microsoft.com/office/drawing/2014/main" id="{B1E05714-C9FC-48A9-913C-28AC59E1825B}"/>
            </a:ext>
          </a:extLst>
        </xdr:cNvPr>
        <xdr:cNvSpPr txBox="1"/>
      </xdr:nvSpPr>
      <xdr:spPr>
        <a:xfrm>
          <a:off x="1954784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D96BC03B-2BED-474A-A310-BB3C3FA732D0}"/>
            </a:ext>
          </a:extLst>
        </xdr:cNvPr>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B0BC2B3C-6B55-4675-B502-D4793962FECF}"/>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0EB7E97A-87E2-419E-A075-E7E202CC2E79}"/>
            </a:ext>
          </a:extLst>
        </xdr:cNvPr>
        <xdr:cNvSpPr/>
      </xdr:nvSpPr>
      <xdr:spPr>
        <a:xfrm>
          <a:off x="1793748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6D069418-AEDC-41B0-A508-BC6A31982929}"/>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5DBDAB18-8354-4EBD-8E55-7945915B4E96}"/>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64BE9DC-44F0-4CCD-9601-A8231902C4A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6830245-8688-488F-B7D5-0EC5CF76FFF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E1A64DB-2086-44EA-8FD0-FBE007712E4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8C90A7A-0DBB-4CD2-A5A2-C5A3A4C8D2F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0C2308E-6350-49E5-8887-05EED45258A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3" name="楕円 722">
          <a:extLst>
            <a:ext uri="{FF2B5EF4-FFF2-40B4-BE49-F238E27FC236}">
              <a16:creationId xmlns:a16="http://schemas.microsoft.com/office/drawing/2014/main" id="{FB47D5DC-FEE4-45B4-8EEC-2207DE53A1AB}"/>
            </a:ext>
          </a:extLst>
        </xdr:cNvPr>
        <xdr:cNvSpPr/>
      </xdr:nvSpPr>
      <xdr:spPr>
        <a:xfrm>
          <a:off x="194589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4" name="【児童館】&#10;一人当たり面積該当値テキスト">
          <a:extLst>
            <a:ext uri="{FF2B5EF4-FFF2-40B4-BE49-F238E27FC236}">
              <a16:creationId xmlns:a16="http://schemas.microsoft.com/office/drawing/2014/main" id="{49243348-870C-4A9E-8282-CD9855CC54F3}"/>
            </a:ext>
          </a:extLst>
        </xdr:cNvPr>
        <xdr:cNvSpPr txBox="1"/>
      </xdr:nvSpPr>
      <xdr:spPr>
        <a:xfrm>
          <a:off x="19547840"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5" name="楕円 724">
          <a:extLst>
            <a:ext uri="{FF2B5EF4-FFF2-40B4-BE49-F238E27FC236}">
              <a16:creationId xmlns:a16="http://schemas.microsoft.com/office/drawing/2014/main" id="{7BF87A92-E59D-47F1-AF93-E2FB7C3ACCB6}"/>
            </a:ext>
          </a:extLst>
        </xdr:cNvPr>
        <xdr:cNvSpPr/>
      </xdr:nvSpPr>
      <xdr:spPr>
        <a:xfrm>
          <a:off x="1873504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6" name="直線コネクタ 725">
          <a:extLst>
            <a:ext uri="{FF2B5EF4-FFF2-40B4-BE49-F238E27FC236}">
              <a16:creationId xmlns:a16="http://schemas.microsoft.com/office/drawing/2014/main" id="{607AE75A-4E94-404F-BBF3-D3D0EAAC40DD}"/>
            </a:ext>
          </a:extLst>
        </xdr:cNvPr>
        <xdr:cNvCxnSpPr/>
      </xdr:nvCxnSpPr>
      <xdr:spPr>
        <a:xfrm>
          <a:off x="18778220" y="144132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27" name="楕円 726">
          <a:extLst>
            <a:ext uri="{FF2B5EF4-FFF2-40B4-BE49-F238E27FC236}">
              <a16:creationId xmlns:a16="http://schemas.microsoft.com/office/drawing/2014/main" id="{3F246BA8-67F5-4890-8899-2A502A0D3351}"/>
            </a:ext>
          </a:extLst>
        </xdr:cNvPr>
        <xdr:cNvSpPr/>
      </xdr:nvSpPr>
      <xdr:spPr>
        <a:xfrm>
          <a:off x="1793748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86</xdr:row>
      <xdr:rowOff>15239</xdr:rowOff>
    </xdr:to>
    <xdr:cxnSp macro="">
      <xdr:nvCxnSpPr>
        <xdr:cNvPr id="728" name="直線コネクタ 727">
          <a:extLst>
            <a:ext uri="{FF2B5EF4-FFF2-40B4-BE49-F238E27FC236}">
              <a16:creationId xmlns:a16="http://schemas.microsoft.com/office/drawing/2014/main" id="{E0C8E345-26E4-486A-BFAB-3038A304DDF5}"/>
            </a:ext>
          </a:extLst>
        </xdr:cNvPr>
        <xdr:cNvCxnSpPr/>
      </xdr:nvCxnSpPr>
      <xdr:spPr>
        <a:xfrm flipV="1">
          <a:off x="17988280" y="14413230"/>
          <a:ext cx="78994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29" name="楕円 728">
          <a:extLst>
            <a:ext uri="{FF2B5EF4-FFF2-40B4-BE49-F238E27FC236}">
              <a16:creationId xmlns:a16="http://schemas.microsoft.com/office/drawing/2014/main" id="{53A42CC9-5C82-4F85-8475-D99AC1D4DE33}"/>
            </a:ext>
          </a:extLst>
        </xdr:cNvPr>
        <xdr:cNvSpPr/>
      </xdr:nvSpPr>
      <xdr:spPr>
        <a:xfrm>
          <a:off x="1716278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30" name="直線コネクタ 729">
          <a:extLst>
            <a:ext uri="{FF2B5EF4-FFF2-40B4-BE49-F238E27FC236}">
              <a16:creationId xmlns:a16="http://schemas.microsoft.com/office/drawing/2014/main" id="{BC7F5613-115F-4396-B02E-DEC59003DD71}"/>
            </a:ext>
          </a:extLst>
        </xdr:cNvPr>
        <xdr:cNvCxnSpPr/>
      </xdr:nvCxnSpPr>
      <xdr:spPr>
        <a:xfrm>
          <a:off x="17213580" y="144322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31" name="楕円 730">
          <a:extLst>
            <a:ext uri="{FF2B5EF4-FFF2-40B4-BE49-F238E27FC236}">
              <a16:creationId xmlns:a16="http://schemas.microsoft.com/office/drawing/2014/main" id="{113D3CE8-372C-4C62-B148-AC66A93DED36}"/>
            </a:ext>
          </a:extLst>
        </xdr:cNvPr>
        <xdr:cNvSpPr/>
      </xdr:nvSpPr>
      <xdr:spPr>
        <a:xfrm>
          <a:off x="1638808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32" name="直線コネクタ 731">
          <a:extLst>
            <a:ext uri="{FF2B5EF4-FFF2-40B4-BE49-F238E27FC236}">
              <a16:creationId xmlns:a16="http://schemas.microsoft.com/office/drawing/2014/main" id="{1BE1F268-EE20-4642-8B4E-45E86F8BFCB2}"/>
            </a:ext>
          </a:extLst>
        </xdr:cNvPr>
        <xdr:cNvCxnSpPr/>
      </xdr:nvCxnSpPr>
      <xdr:spPr>
        <a:xfrm>
          <a:off x="16431260" y="1443227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33" name="n_1aveValue【児童館】&#10;一人当たり面積">
          <a:extLst>
            <a:ext uri="{FF2B5EF4-FFF2-40B4-BE49-F238E27FC236}">
              <a16:creationId xmlns:a16="http://schemas.microsoft.com/office/drawing/2014/main" id="{9BC8736E-48D7-44CF-B42C-FF7D27C8E92A}"/>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34" name="n_2aveValue【児童館】&#10;一人当たり面積">
          <a:extLst>
            <a:ext uri="{FF2B5EF4-FFF2-40B4-BE49-F238E27FC236}">
              <a16:creationId xmlns:a16="http://schemas.microsoft.com/office/drawing/2014/main" id="{3D30DF8D-A03B-4977-AAAF-382E25BD1EDB}"/>
            </a:ext>
          </a:extLst>
        </xdr:cNvPr>
        <xdr:cNvSpPr txBox="1"/>
      </xdr:nvSpPr>
      <xdr:spPr>
        <a:xfrm>
          <a:off x="177762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5" name="n_3aveValue【児童館】&#10;一人当たり面積">
          <a:extLst>
            <a:ext uri="{FF2B5EF4-FFF2-40B4-BE49-F238E27FC236}">
              <a16:creationId xmlns:a16="http://schemas.microsoft.com/office/drawing/2014/main" id="{FAD88FB3-2F1C-4C60-9FB0-9C736F7EB70A}"/>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a:extLst>
            <a:ext uri="{FF2B5EF4-FFF2-40B4-BE49-F238E27FC236}">
              <a16:creationId xmlns:a16="http://schemas.microsoft.com/office/drawing/2014/main" id="{34265F5B-F335-41FC-A551-A86B59FD2185}"/>
            </a:ext>
          </a:extLst>
        </xdr:cNvPr>
        <xdr:cNvSpPr txBox="1"/>
      </xdr:nvSpPr>
      <xdr:spPr>
        <a:xfrm>
          <a:off x="162268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7" name="n_1mainValue【児童館】&#10;一人当たり面積">
          <a:extLst>
            <a:ext uri="{FF2B5EF4-FFF2-40B4-BE49-F238E27FC236}">
              <a16:creationId xmlns:a16="http://schemas.microsoft.com/office/drawing/2014/main" id="{69479037-E7D4-4A81-9394-B15D8CBF0079}"/>
            </a:ext>
          </a:extLst>
        </xdr:cNvPr>
        <xdr:cNvSpPr txBox="1"/>
      </xdr:nvSpPr>
      <xdr:spPr>
        <a:xfrm>
          <a:off x="185611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38" name="n_2mainValue【児童館】&#10;一人当たり面積">
          <a:extLst>
            <a:ext uri="{FF2B5EF4-FFF2-40B4-BE49-F238E27FC236}">
              <a16:creationId xmlns:a16="http://schemas.microsoft.com/office/drawing/2014/main" id="{2FF3100B-C5B2-4378-8AA1-CB08EC436DEB}"/>
            </a:ext>
          </a:extLst>
        </xdr:cNvPr>
        <xdr:cNvSpPr txBox="1"/>
      </xdr:nvSpPr>
      <xdr:spPr>
        <a:xfrm>
          <a:off x="177762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39" name="n_3mainValue【児童館】&#10;一人当たり面積">
          <a:extLst>
            <a:ext uri="{FF2B5EF4-FFF2-40B4-BE49-F238E27FC236}">
              <a16:creationId xmlns:a16="http://schemas.microsoft.com/office/drawing/2014/main" id="{F94C17B9-B7A3-4CFC-8554-9D84D265DB93}"/>
            </a:ext>
          </a:extLst>
        </xdr:cNvPr>
        <xdr:cNvSpPr txBox="1"/>
      </xdr:nvSpPr>
      <xdr:spPr>
        <a:xfrm>
          <a:off x="170015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40" name="n_4mainValue【児童館】&#10;一人当たり面積">
          <a:extLst>
            <a:ext uri="{FF2B5EF4-FFF2-40B4-BE49-F238E27FC236}">
              <a16:creationId xmlns:a16="http://schemas.microsoft.com/office/drawing/2014/main" id="{96E2407D-453D-4015-9C70-2131B24715D3}"/>
            </a:ext>
          </a:extLst>
        </xdr:cNvPr>
        <xdr:cNvSpPr txBox="1"/>
      </xdr:nvSpPr>
      <xdr:spPr>
        <a:xfrm>
          <a:off x="162268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1FADE32C-5AB1-427C-BF54-2B8B4BBDA63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314EA0F5-A692-4559-BDE8-555A2E43F02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8AF98BB9-BDA3-43CC-B082-FAEE2818867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942DB3C2-F6A0-48B3-A15F-F7C6379C527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34BB0402-8CA5-49C5-AEC1-AB2115721A6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7FA33B4B-B8A0-4912-AB43-582F56F343E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48F9B9A9-1AD4-4C5E-9CD1-081F79EEED6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8168EE50-F482-47DF-8420-E5D2C3C1018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20210CED-F08F-4C55-8102-DEBE3263917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EA0BAD43-035C-414D-963F-360F301B3AC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C1A62632-9CE0-4B08-9AA1-4D2BA939397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D01BC60-F22F-440E-895C-F9DB2457B80C}"/>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764DD663-3587-423A-A43C-DBBFC8A544FA}"/>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61764AA4-65DE-402A-A91B-7FDF06973C95}"/>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2EA25155-2BBF-47E6-B2B3-D274F94ABAA3}"/>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B5717EF3-A149-4446-A0B7-B6CEA09E46D3}"/>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ECF96E0-FFF5-474E-9F47-CCDED8193A5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F7A0D96A-1E5A-4DFC-A43A-9FCC47C1ABF2}"/>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435F219E-9C11-4B51-80AE-ABA613D50FA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112756A-AAD3-4BB0-813D-41171073527F}"/>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4EC8D802-06EF-4009-82AF-26567C95F65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64BC705B-C56A-4C50-9BC3-FBCC6495852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D12879F0-AC83-43D7-8D55-09BD4C99BD4C}"/>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FE763BB1-1B52-4377-89E6-C7748CBD972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C2D189EC-E0F1-4B6C-A513-FC259DF0F947}"/>
            </a:ext>
          </a:extLst>
        </xdr:cNvPr>
        <xdr:cNvCxnSpPr/>
      </xdr:nvCxnSpPr>
      <xdr:spPr>
        <a:xfrm flipV="1">
          <a:off x="14375764" y="1701546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60A0279F-2799-41F6-92A4-9BEFC9975FE5}"/>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01A53730-E0B1-4B02-8369-3CC583E38634}"/>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C9B3853E-A110-40C1-9FCD-D39870A0C490}"/>
            </a:ext>
          </a:extLst>
        </xdr:cNvPr>
        <xdr:cNvSpPr txBox="1"/>
      </xdr:nvSpPr>
      <xdr:spPr>
        <a:xfrm>
          <a:off x="14414500"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CA6E8D6A-2F74-4DFA-93F6-5BD45A11EF1A}"/>
            </a:ext>
          </a:extLst>
        </xdr:cNvPr>
        <xdr:cNvCxnSpPr/>
      </xdr:nvCxnSpPr>
      <xdr:spPr>
        <a:xfrm>
          <a:off x="14287500" y="1701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F0DB1045-B0FC-4A7B-847C-7F67689D20E6}"/>
            </a:ext>
          </a:extLst>
        </xdr:cNvPr>
        <xdr:cNvSpPr txBox="1"/>
      </xdr:nvSpPr>
      <xdr:spPr>
        <a:xfrm>
          <a:off x="14414500" y="1739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EB4C88AC-3B23-4DDA-8412-F5E97D824F33}"/>
            </a:ext>
          </a:extLst>
        </xdr:cNvPr>
        <xdr:cNvSpPr/>
      </xdr:nvSpPr>
      <xdr:spPr>
        <a:xfrm>
          <a:off x="14325600" y="1741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9E51C3F8-9DE4-431F-AD1D-99220E00EE6F}"/>
            </a:ext>
          </a:extLst>
        </xdr:cNvPr>
        <xdr:cNvSpPr/>
      </xdr:nvSpPr>
      <xdr:spPr>
        <a:xfrm>
          <a:off x="135788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B43EE0F8-6F7D-4411-98D2-E72584BC063A}"/>
            </a:ext>
          </a:extLst>
        </xdr:cNvPr>
        <xdr:cNvSpPr/>
      </xdr:nvSpPr>
      <xdr:spPr>
        <a:xfrm>
          <a:off x="128041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EAB792D9-DF48-47ED-A866-4E444F2B6D55}"/>
            </a:ext>
          </a:extLst>
        </xdr:cNvPr>
        <xdr:cNvSpPr/>
      </xdr:nvSpPr>
      <xdr:spPr>
        <a:xfrm>
          <a:off x="12029440" y="1737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41B9B408-1EE9-401F-9FD4-36083C1F6ECA}"/>
            </a:ext>
          </a:extLst>
        </xdr:cNvPr>
        <xdr:cNvSpPr/>
      </xdr:nvSpPr>
      <xdr:spPr>
        <a:xfrm>
          <a:off x="11231880" y="1737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8EDFC59-4860-4F38-A6EC-4118072150D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9C7D916-554D-445E-93AD-6A88B71CF2E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2068209-1ECE-420A-AD09-8A997AA790D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8619879-72C4-4C1B-85DA-F817EB08C67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8E87981-27F4-45AB-8DED-DF53435D348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33020</xdr:rowOff>
    </xdr:from>
    <xdr:to>
      <xdr:col>85</xdr:col>
      <xdr:colOff>177800</xdr:colOff>
      <xdr:row>101</xdr:row>
      <xdr:rowOff>134620</xdr:rowOff>
    </xdr:to>
    <xdr:sp macro="" textlink="">
      <xdr:nvSpPr>
        <xdr:cNvPr id="781" name="楕円 780">
          <a:extLst>
            <a:ext uri="{FF2B5EF4-FFF2-40B4-BE49-F238E27FC236}">
              <a16:creationId xmlns:a16="http://schemas.microsoft.com/office/drawing/2014/main" id="{34FB479B-C10E-4FF8-A060-378B75F2AE8A}"/>
            </a:ext>
          </a:extLst>
        </xdr:cNvPr>
        <xdr:cNvSpPr/>
      </xdr:nvSpPr>
      <xdr:spPr>
        <a:xfrm>
          <a:off x="14325600" y="169646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157497</xdr:rowOff>
    </xdr:from>
    <xdr:ext cx="405111" cy="259045"/>
    <xdr:sp macro="" textlink="">
      <xdr:nvSpPr>
        <xdr:cNvPr id="782" name="【公民館】&#10;有形固定資産減価償却率該当値テキスト">
          <a:extLst>
            <a:ext uri="{FF2B5EF4-FFF2-40B4-BE49-F238E27FC236}">
              <a16:creationId xmlns:a16="http://schemas.microsoft.com/office/drawing/2014/main" id="{A75C0602-94FB-43C0-803C-3F50923391DB}"/>
            </a:ext>
          </a:extLst>
        </xdr:cNvPr>
        <xdr:cNvSpPr txBox="1"/>
      </xdr:nvSpPr>
      <xdr:spPr>
        <a:xfrm>
          <a:off x="14414500" y="1692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162561</xdr:rowOff>
    </xdr:from>
    <xdr:to>
      <xdr:col>81</xdr:col>
      <xdr:colOff>101600</xdr:colOff>
      <xdr:row>101</xdr:row>
      <xdr:rowOff>92711</xdr:rowOff>
    </xdr:to>
    <xdr:sp macro="" textlink="">
      <xdr:nvSpPr>
        <xdr:cNvPr id="783" name="楕円 782">
          <a:extLst>
            <a:ext uri="{FF2B5EF4-FFF2-40B4-BE49-F238E27FC236}">
              <a16:creationId xmlns:a16="http://schemas.microsoft.com/office/drawing/2014/main" id="{8C0F75FD-9475-4F2F-90DC-DA07465A3711}"/>
            </a:ext>
          </a:extLst>
        </xdr:cNvPr>
        <xdr:cNvSpPr/>
      </xdr:nvSpPr>
      <xdr:spPr>
        <a:xfrm>
          <a:off x="13578840" y="1692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41911</xdr:rowOff>
    </xdr:from>
    <xdr:to>
      <xdr:col>85</xdr:col>
      <xdr:colOff>127000</xdr:colOff>
      <xdr:row>101</xdr:row>
      <xdr:rowOff>83820</xdr:rowOff>
    </xdr:to>
    <xdr:cxnSp macro="">
      <xdr:nvCxnSpPr>
        <xdr:cNvPr id="784" name="直線コネクタ 783">
          <a:extLst>
            <a:ext uri="{FF2B5EF4-FFF2-40B4-BE49-F238E27FC236}">
              <a16:creationId xmlns:a16="http://schemas.microsoft.com/office/drawing/2014/main" id="{ACB60103-4649-4ADB-A70C-A554E5FB6BED}"/>
            </a:ext>
          </a:extLst>
        </xdr:cNvPr>
        <xdr:cNvCxnSpPr/>
      </xdr:nvCxnSpPr>
      <xdr:spPr>
        <a:xfrm>
          <a:off x="13629640" y="16973551"/>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120650</xdr:rowOff>
    </xdr:from>
    <xdr:to>
      <xdr:col>76</xdr:col>
      <xdr:colOff>165100</xdr:colOff>
      <xdr:row>101</xdr:row>
      <xdr:rowOff>50800</xdr:rowOff>
    </xdr:to>
    <xdr:sp macro="" textlink="">
      <xdr:nvSpPr>
        <xdr:cNvPr id="785" name="楕円 784">
          <a:extLst>
            <a:ext uri="{FF2B5EF4-FFF2-40B4-BE49-F238E27FC236}">
              <a16:creationId xmlns:a16="http://schemas.microsoft.com/office/drawing/2014/main" id="{F5C06817-C7A6-4C25-84A6-33EC2307C6EE}"/>
            </a:ext>
          </a:extLst>
        </xdr:cNvPr>
        <xdr:cNvSpPr/>
      </xdr:nvSpPr>
      <xdr:spPr>
        <a:xfrm>
          <a:off x="12804140" y="16884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0</xdr:rowOff>
    </xdr:from>
    <xdr:to>
      <xdr:col>81</xdr:col>
      <xdr:colOff>50800</xdr:colOff>
      <xdr:row>101</xdr:row>
      <xdr:rowOff>41911</xdr:rowOff>
    </xdr:to>
    <xdr:cxnSp macro="">
      <xdr:nvCxnSpPr>
        <xdr:cNvPr id="786" name="直線コネクタ 785">
          <a:extLst>
            <a:ext uri="{FF2B5EF4-FFF2-40B4-BE49-F238E27FC236}">
              <a16:creationId xmlns:a16="http://schemas.microsoft.com/office/drawing/2014/main" id="{4C2D34E1-C457-4CE8-984B-C77C1AF28685}"/>
            </a:ext>
          </a:extLst>
        </xdr:cNvPr>
        <xdr:cNvCxnSpPr/>
      </xdr:nvCxnSpPr>
      <xdr:spPr>
        <a:xfrm>
          <a:off x="12854940" y="16931640"/>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12064</xdr:rowOff>
    </xdr:from>
    <xdr:to>
      <xdr:col>72</xdr:col>
      <xdr:colOff>38100</xdr:colOff>
      <xdr:row>106</xdr:row>
      <xdr:rowOff>113664</xdr:rowOff>
    </xdr:to>
    <xdr:sp macro="" textlink="">
      <xdr:nvSpPr>
        <xdr:cNvPr id="787" name="楕円 786">
          <a:extLst>
            <a:ext uri="{FF2B5EF4-FFF2-40B4-BE49-F238E27FC236}">
              <a16:creationId xmlns:a16="http://schemas.microsoft.com/office/drawing/2014/main" id="{D3991B2E-3C3A-46B5-B82F-5DD1E37DED45}"/>
            </a:ext>
          </a:extLst>
        </xdr:cNvPr>
        <xdr:cNvSpPr/>
      </xdr:nvSpPr>
      <xdr:spPr>
        <a:xfrm>
          <a:off x="12029440" y="17781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0</xdr:rowOff>
    </xdr:from>
    <xdr:to>
      <xdr:col>76</xdr:col>
      <xdr:colOff>114300</xdr:colOff>
      <xdr:row>106</xdr:row>
      <xdr:rowOff>62864</xdr:rowOff>
    </xdr:to>
    <xdr:cxnSp macro="">
      <xdr:nvCxnSpPr>
        <xdr:cNvPr id="788" name="直線コネクタ 787">
          <a:extLst>
            <a:ext uri="{FF2B5EF4-FFF2-40B4-BE49-F238E27FC236}">
              <a16:creationId xmlns:a16="http://schemas.microsoft.com/office/drawing/2014/main" id="{096EC910-3E96-4087-966C-6EBF3F208468}"/>
            </a:ext>
          </a:extLst>
        </xdr:cNvPr>
        <xdr:cNvCxnSpPr/>
      </xdr:nvCxnSpPr>
      <xdr:spPr>
        <a:xfrm flipV="1">
          <a:off x="12072620" y="16931640"/>
          <a:ext cx="782320" cy="90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135889</xdr:rowOff>
    </xdr:from>
    <xdr:to>
      <xdr:col>67</xdr:col>
      <xdr:colOff>101600</xdr:colOff>
      <xdr:row>106</xdr:row>
      <xdr:rowOff>66039</xdr:rowOff>
    </xdr:to>
    <xdr:sp macro="" textlink="">
      <xdr:nvSpPr>
        <xdr:cNvPr id="789" name="楕円 788">
          <a:extLst>
            <a:ext uri="{FF2B5EF4-FFF2-40B4-BE49-F238E27FC236}">
              <a16:creationId xmlns:a16="http://schemas.microsoft.com/office/drawing/2014/main" id="{1CF8B802-D8C7-451E-BC4E-2F5FE0240F15}"/>
            </a:ext>
          </a:extLst>
        </xdr:cNvPr>
        <xdr:cNvSpPr/>
      </xdr:nvSpPr>
      <xdr:spPr>
        <a:xfrm>
          <a:off x="11231880" y="17738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15239</xdr:rowOff>
    </xdr:from>
    <xdr:to>
      <xdr:col>71</xdr:col>
      <xdr:colOff>177800</xdr:colOff>
      <xdr:row>106</xdr:row>
      <xdr:rowOff>62864</xdr:rowOff>
    </xdr:to>
    <xdr:cxnSp macro="">
      <xdr:nvCxnSpPr>
        <xdr:cNvPr id="790" name="直線コネクタ 789">
          <a:extLst>
            <a:ext uri="{FF2B5EF4-FFF2-40B4-BE49-F238E27FC236}">
              <a16:creationId xmlns:a16="http://schemas.microsoft.com/office/drawing/2014/main" id="{5E2A2086-D0B8-43F8-A607-27F38604D190}"/>
            </a:ext>
          </a:extLst>
        </xdr:cNvPr>
        <xdr:cNvCxnSpPr/>
      </xdr:nvCxnSpPr>
      <xdr:spPr>
        <a:xfrm>
          <a:off x="11282680" y="17785079"/>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791" name="n_1aveValue【公民館】&#10;有形固定資産減価償却率">
          <a:extLst>
            <a:ext uri="{FF2B5EF4-FFF2-40B4-BE49-F238E27FC236}">
              <a16:creationId xmlns:a16="http://schemas.microsoft.com/office/drawing/2014/main" id="{EF60E8E9-B9F4-42F8-84A5-9116492C7127}"/>
            </a:ext>
          </a:extLst>
        </xdr:cNvPr>
        <xdr:cNvSpPr txBox="1"/>
      </xdr:nvSpPr>
      <xdr:spPr>
        <a:xfrm>
          <a:off x="134372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92" name="n_2aveValue【公民館】&#10;有形固定資産減価償却率">
          <a:extLst>
            <a:ext uri="{FF2B5EF4-FFF2-40B4-BE49-F238E27FC236}">
              <a16:creationId xmlns:a16="http://schemas.microsoft.com/office/drawing/2014/main" id="{32EA77B3-A7AE-4BC5-9154-C231D6D60EC0}"/>
            </a:ext>
          </a:extLst>
        </xdr:cNvPr>
        <xdr:cNvSpPr txBox="1"/>
      </xdr:nvSpPr>
      <xdr:spPr>
        <a:xfrm>
          <a:off x="12675244" y="1747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93" name="n_3aveValue【公民館】&#10;有形固定資産減価償却率">
          <a:extLst>
            <a:ext uri="{FF2B5EF4-FFF2-40B4-BE49-F238E27FC236}">
              <a16:creationId xmlns:a16="http://schemas.microsoft.com/office/drawing/2014/main" id="{50ACE6A2-3487-4A29-967E-232D7703DDA6}"/>
            </a:ext>
          </a:extLst>
        </xdr:cNvPr>
        <xdr:cNvSpPr txBox="1"/>
      </xdr:nvSpPr>
      <xdr:spPr>
        <a:xfrm>
          <a:off x="119005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794" name="n_4aveValue【公民館】&#10;有形固定資産減価償却率">
          <a:extLst>
            <a:ext uri="{FF2B5EF4-FFF2-40B4-BE49-F238E27FC236}">
              <a16:creationId xmlns:a16="http://schemas.microsoft.com/office/drawing/2014/main" id="{2D84807F-822B-40D8-924E-46FBB4FEDA5A}"/>
            </a:ext>
          </a:extLst>
        </xdr:cNvPr>
        <xdr:cNvSpPr txBox="1"/>
      </xdr:nvSpPr>
      <xdr:spPr>
        <a:xfrm>
          <a:off x="1110298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109238</xdr:rowOff>
    </xdr:from>
    <xdr:ext cx="405111" cy="259045"/>
    <xdr:sp macro="" textlink="">
      <xdr:nvSpPr>
        <xdr:cNvPr id="795" name="n_1mainValue【公民館】&#10;有形固定資産減価償却率">
          <a:extLst>
            <a:ext uri="{FF2B5EF4-FFF2-40B4-BE49-F238E27FC236}">
              <a16:creationId xmlns:a16="http://schemas.microsoft.com/office/drawing/2014/main" id="{A8F48D8E-0BA9-4525-A530-B06E17E17675}"/>
            </a:ext>
          </a:extLst>
        </xdr:cNvPr>
        <xdr:cNvSpPr txBox="1"/>
      </xdr:nvSpPr>
      <xdr:spPr>
        <a:xfrm>
          <a:off x="13437244" y="167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67327</xdr:rowOff>
    </xdr:from>
    <xdr:ext cx="405111" cy="259045"/>
    <xdr:sp macro="" textlink="">
      <xdr:nvSpPr>
        <xdr:cNvPr id="796" name="n_2mainValue【公民館】&#10;有形固定資産減価償却率">
          <a:extLst>
            <a:ext uri="{FF2B5EF4-FFF2-40B4-BE49-F238E27FC236}">
              <a16:creationId xmlns:a16="http://schemas.microsoft.com/office/drawing/2014/main" id="{A7D05322-A21A-4CD3-A17C-0C40107DE281}"/>
            </a:ext>
          </a:extLst>
        </xdr:cNvPr>
        <xdr:cNvSpPr txBox="1"/>
      </xdr:nvSpPr>
      <xdr:spPr>
        <a:xfrm>
          <a:off x="12675244" y="1666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104791</xdr:rowOff>
    </xdr:from>
    <xdr:ext cx="405111" cy="259045"/>
    <xdr:sp macro="" textlink="">
      <xdr:nvSpPr>
        <xdr:cNvPr id="797" name="n_3mainValue【公民館】&#10;有形固定資産減価償却率">
          <a:extLst>
            <a:ext uri="{FF2B5EF4-FFF2-40B4-BE49-F238E27FC236}">
              <a16:creationId xmlns:a16="http://schemas.microsoft.com/office/drawing/2014/main" id="{F0C7279B-0201-4086-9255-AA63FE99B6D0}"/>
            </a:ext>
          </a:extLst>
        </xdr:cNvPr>
        <xdr:cNvSpPr txBox="1"/>
      </xdr:nvSpPr>
      <xdr:spPr>
        <a:xfrm>
          <a:off x="11900544" y="1787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57166</xdr:rowOff>
    </xdr:from>
    <xdr:ext cx="405111" cy="259045"/>
    <xdr:sp macro="" textlink="">
      <xdr:nvSpPr>
        <xdr:cNvPr id="798" name="n_4mainValue【公民館】&#10;有形固定資産減価償却率">
          <a:extLst>
            <a:ext uri="{FF2B5EF4-FFF2-40B4-BE49-F238E27FC236}">
              <a16:creationId xmlns:a16="http://schemas.microsoft.com/office/drawing/2014/main" id="{C0A32D8B-CBFC-4DEC-B8B8-18EB5A8EED84}"/>
            </a:ext>
          </a:extLst>
        </xdr:cNvPr>
        <xdr:cNvSpPr txBox="1"/>
      </xdr:nvSpPr>
      <xdr:spPr>
        <a:xfrm>
          <a:off x="11102984" y="17827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CF350769-E33F-44D5-9374-24EEE0B94C0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E8CCBDEA-1C18-460D-AB7B-5F802CAB455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EBEB1F50-EABC-45DC-82C7-D3E6E1C2739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653162A8-58AE-4B75-A314-92FE5E776A8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D0C42C06-07C2-4320-A1A4-98AFADFB55F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15EFB24A-1564-4B2F-A9D1-E4BCB50E1F5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BB267E91-2615-4B63-96E4-1CB51FCCCCF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79A88939-FD68-4ED0-99E5-24EC96B7BC4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265101E0-875B-4498-BA84-A7D1456D8A9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9CA2E0A5-AFFF-401F-AF1E-63703B52D14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301B51FF-6F5C-4C3B-9912-0749EC6FF24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07666128-F988-4BAE-8021-BA7C2851779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3CDC74B4-1C6E-4D06-9810-22448AF6DB52}"/>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8CD04A8F-773A-4842-87E0-1BB3B69A59C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3DF07475-FCCA-4A5F-B7E5-D380892BB2C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D5D1B754-54C0-41C7-924E-658BFD0F5B7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D125A734-F176-4019-950A-B71AB9068A2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79D1A910-1595-423C-8089-30BEAE0D894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D96007F7-AC89-479A-91BA-DEF6F63B41F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459F2F4D-A212-4117-8CE8-402022DF21CB}"/>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ABED5E46-CDCE-40DB-98A9-C3DE35B1E8C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5ACD48D1-CC62-4D76-8F02-5B782A62C14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39CDFD79-3159-425C-B38F-A123E03CEF4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64DB3631-1DC9-4F87-8E54-A561E525DC98}"/>
            </a:ext>
          </a:extLst>
        </xdr:cNvPr>
        <xdr:cNvCxnSpPr/>
      </xdr:nvCxnSpPr>
      <xdr:spPr>
        <a:xfrm flipV="1">
          <a:off x="19509104" y="16847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ED76FD7E-9531-4682-AD16-69056EC5EC94}"/>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84F67177-34C5-4D5B-AECC-F580E3BC2CE1}"/>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25FE91ED-0496-4BE6-8E7D-6697A72B3BF2}"/>
            </a:ext>
          </a:extLst>
        </xdr:cNvPr>
        <xdr:cNvSpPr txBox="1"/>
      </xdr:nvSpPr>
      <xdr:spPr>
        <a:xfrm>
          <a:off x="19547840"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C8EA0CB5-8045-4862-A2D6-6BF249113CF0}"/>
            </a:ext>
          </a:extLst>
        </xdr:cNvPr>
        <xdr:cNvCxnSpPr/>
      </xdr:nvCxnSpPr>
      <xdr:spPr>
        <a:xfrm>
          <a:off x="19443700" y="1684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公民館】&#10;一人当たり面積平均値テキスト">
          <a:extLst>
            <a:ext uri="{FF2B5EF4-FFF2-40B4-BE49-F238E27FC236}">
              <a16:creationId xmlns:a16="http://schemas.microsoft.com/office/drawing/2014/main" id="{C117D167-76E0-4058-B922-05917A7C3362}"/>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EEE7595F-5179-4A76-BD69-D0F8F83915D4}"/>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D8E73DB8-5F65-402F-8BC8-16362BE96078}"/>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4DDD7415-6485-4A10-8F63-7050C225C905}"/>
            </a:ext>
          </a:extLst>
        </xdr:cNvPr>
        <xdr:cNvSpPr/>
      </xdr:nvSpPr>
      <xdr:spPr>
        <a:xfrm>
          <a:off x="179374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E0DE2A03-DE2D-4770-B22F-2B61C76CDBD7}"/>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0E91758B-892A-495E-B4A0-45F6FE305A0D}"/>
            </a:ext>
          </a:extLst>
        </xdr:cNvPr>
        <xdr:cNvSpPr/>
      </xdr:nvSpPr>
      <xdr:spPr>
        <a:xfrm>
          <a:off x="1638808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2CAA381-EA6B-49C2-BD2E-20651818F96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D85F094-EF35-4175-A1D8-42CC184C5ED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36D9517-41D5-4C82-9235-8F5EA7334C1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90F2FBF-1670-44C5-AC1B-78022C6F858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FF64E4E-ED62-4812-863B-6B6857A87FF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838" name="楕円 837">
          <a:extLst>
            <a:ext uri="{FF2B5EF4-FFF2-40B4-BE49-F238E27FC236}">
              <a16:creationId xmlns:a16="http://schemas.microsoft.com/office/drawing/2014/main" id="{0166D63E-1A96-437B-9EF4-08CCC28BBAD6}"/>
            </a:ext>
          </a:extLst>
        </xdr:cNvPr>
        <xdr:cNvSpPr/>
      </xdr:nvSpPr>
      <xdr:spPr>
        <a:xfrm>
          <a:off x="19458940" y="1810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839" name="【公民館】&#10;一人当たり面積該当値テキスト">
          <a:extLst>
            <a:ext uri="{FF2B5EF4-FFF2-40B4-BE49-F238E27FC236}">
              <a16:creationId xmlns:a16="http://schemas.microsoft.com/office/drawing/2014/main" id="{3803F8B1-BD60-4D4F-B7C2-A00CE6C15626}"/>
            </a:ext>
          </a:extLst>
        </xdr:cNvPr>
        <xdr:cNvSpPr txBox="1"/>
      </xdr:nvSpPr>
      <xdr:spPr>
        <a:xfrm>
          <a:off x="19547840" y="180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840" name="楕円 839">
          <a:extLst>
            <a:ext uri="{FF2B5EF4-FFF2-40B4-BE49-F238E27FC236}">
              <a16:creationId xmlns:a16="http://schemas.microsoft.com/office/drawing/2014/main" id="{E1E33EA9-8292-4A2F-AB8D-E941C2421966}"/>
            </a:ext>
          </a:extLst>
        </xdr:cNvPr>
        <xdr:cNvSpPr/>
      </xdr:nvSpPr>
      <xdr:spPr>
        <a:xfrm>
          <a:off x="18735040" y="1810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841" name="直線コネクタ 840">
          <a:extLst>
            <a:ext uri="{FF2B5EF4-FFF2-40B4-BE49-F238E27FC236}">
              <a16:creationId xmlns:a16="http://schemas.microsoft.com/office/drawing/2014/main" id="{5EA9CE8E-02F8-4C9E-BC08-16C7A66935A1}"/>
            </a:ext>
          </a:extLst>
        </xdr:cNvPr>
        <xdr:cNvCxnSpPr/>
      </xdr:nvCxnSpPr>
      <xdr:spPr>
        <a:xfrm>
          <a:off x="18778220" y="181508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842" name="楕円 841">
          <a:extLst>
            <a:ext uri="{FF2B5EF4-FFF2-40B4-BE49-F238E27FC236}">
              <a16:creationId xmlns:a16="http://schemas.microsoft.com/office/drawing/2014/main" id="{55E14851-AF2C-4581-8F28-60F9FCCDF033}"/>
            </a:ext>
          </a:extLst>
        </xdr:cNvPr>
        <xdr:cNvSpPr/>
      </xdr:nvSpPr>
      <xdr:spPr>
        <a:xfrm>
          <a:off x="17937480" y="1810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45720</xdr:rowOff>
    </xdr:to>
    <xdr:cxnSp macro="">
      <xdr:nvCxnSpPr>
        <xdr:cNvPr id="843" name="直線コネクタ 842">
          <a:extLst>
            <a:ext uri="{FF2B5EF4-FFF2-40B4-BE49-F238E27FC236}">
              <a16:creationId xmlns:a16="http://schemas.microsoft.com/office/drawing/2014/main" id="{E85FAEEF-0B2A-447F-A5AF-3B27C3821DE3}"/>
            </a:ext>
          </a:extLst>
        </xdr:cNvPr>
        <xdr:cNvCxnSpPr/>
      </xdr:nvCxnSpPr>
      <xdr:spPr>
        <a:xfrm>
          <a:off x="17988280" y="181508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844" name="楕円 843">
          <a:extLst>
            <a:ext uri="{FF2B5EF4-FFF2-40B4-BE49-F238E27FC236}">
              <a16:creationId xmlns:a16="http://schemas.microsoft.com/office/drawing/2014/main" id="{DE7B0F73-1F1F-4BCF-AE18-EA86CECDD93E}"/>
            </a:ext>
          </a:extLst>
        </xdr:cNvPr>
        <xdr:cNvSpPr/>
      </xdr:nvSpPr>
      <xdr:spPr>
        <a:xfrm>
          <a:off x="17162780" y="1810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45720</xdr:rowOff>
    </xdr:to>
    <xdr:cxnSp macro="">
      <xdr:nvCxnSpPr>
        <xdr:cNvPr id="845" name="直線コネクタ 844">
          <a:extLst>
            <a:ext uri="{FF2B5EF4-FFF2-40B4-BE49-F238E27FC236}">
              <a16:creationId xmlns:a16="http://schemas.microsoft.com/office/drawing/2014/main" id="{3A34DFC2-D972-4E67-9A47-EE835226E524}"/>
            </a:ext>
          </a:extLst>
        </xdr:cNvPr>
        <xdr:cNvCxnSpPr/>
      </xdr:nvCxnSpPr>
      <xdr:spPr>
        <a:xfrm>
          <a:off x="17213580" y="181508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846" name="楕円 845">
          <a:extLst>
            <a:ext uri="{FF2B5EF4-FFF2-40B4-BE49-F238E27FC236}">
              <a16:creationId xmlns:a16="http://schemas.microsoft.com/office/drawing/2014/main" id="{C8B0CA25-885D-484C-8DB0-E0614EE4F1DF}"/>
            </a:ext>
          </a:extLst>
        </xdr:cNvPr>
        <xdr:cNvSpPr/>
      </xdr:nvSpPr>
      <xdr:spPr>
        <a:xfrm>
          <a:off x="16388080" y="1810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45720</xdr:rowOff>
    </xdr:from>
    <xdr:to>
      <xdr:col>102</xdr:col>
      <xdr:colOff>114300</xdr:colOff>
      <xdr:row>108</xdr:row>
      <xdr:rowOff>45720</xdr:rowOff>
    </xdr:to>
    <xdr:cxnSp macro="">
      <xdr:nvCxnSpPr>
        <xdr:cNvPr id="847" name="直線コネクタ 846">
          <a:extLst>
            <a:ext uri="{FF2B5EF4-FFF2-40B4-BE49-F238E27FC236}">
              <a16:creationId xmlns:a16="http://schemas.microsoft.com/office/drawing/2014/main" id="{7BAC8A6B-CD85-4A01-9C35-D59165A1B091}"/>
            </a:ext>
          </a:extLst>
        </xdr:cNvPr>
        <xdr:cNvCxnSpPr/>
      </xdr:nvCxnSpPr>
      <xdr:spPr>
        <a:xfrm>
          <a:off x="16431260" y="181508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232D60BF-6063-40D7-87B6-36EEAEDB9B41}"/>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aveValue【公民館】&#10;一人当たり面積">
          <a:extLst>
            <a:ext uri="{FF2B5EF4-FFF2-40B4-BE49-F238E27FC236}">
              <a16:creationId xmlns:a16="http://schemas.microsoft.com/office/drawing/2014/main" id="{4F9C9583-F473-4101-9640-680D8FFFD61F}"/>
            </a:ext>
          </a:extLst>
        </xdr:cNvPr>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0" name="n_3aveValue【公民館】&#10;一人当たり面積">
          <a:extLst>
            <a:ext uri="{FF2B5EF4-FFF2-40B4-BE49-F238E27FC236}">
              <a16:creationId xmlns:a16="http://schemas.microsoft.com/office/drawing/2014/main" id="{F2CEAFED-9749-49A1-9924-D6FD2D926929}"/>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51" name="n_4aveValue【公民館】&#10;一人当たり面積">
          <a:extLst>
            <a:ext uri="{FF2B5EF4-FFF2-40B4-BE49-F238E27FC236}">
              <a16:creationId xmlns:a16="http://schemas.microsoft.com/office/drawing/2014/main" id="{2F8E669E-DC18-4A38-AE3D-F69CCF0FFD54}"/>
            </a:ext>
          </a:extLst>
        </xdr:cNvPr>
        <xdr:cNvSpPr txBox="1"/>
      </xdr:nvSpPr>
      <xdr:spPr>
        <a:xfrm>
          <a:off x="162268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852" name="n_1mainValue【公民館】&#10;一人当たり面積">
          <a:extLst>
            <a:ext uri="{FF2B5EF4-FFF2-40B4-BE49-F238E27FC236}">
              <a16:creationId xmlns:a16="http://schemas.microsoft.com/office/drawing/2014/main" id="{6E66AFC5-12DF-43D6-81F4-ACD425393C3F}"/>
            </a:ext>
          </a:extLst>
        </xdr:cNvPr>
        <xdr:cNvSpPr txBox="1"/>
      </xdr:nvSpPr>
      <xdr:spPr>
        <a:xfrm>
          <a:off x="18561127"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853" name="n_2mainValue【公民館】&#10;一人当たり面積">
          <a:extLst>
            <a:ext uri="{FF2B5EF4-FFF2-40B4-BE49-F238E27FC236}">
              <a16:creationId xmlns:a16="http://schemas.microsoft.com/office/drawing/2014/main" id="{7F868E7D-836C-452C-8F67-796D15CF23D6}"/>
            </a:ext>
          </a:extLst>
        </xdr:cNvPr>
        <xdr:cNvSpPr txBox="1"/>
      </xdr:nvSpPr>
      <xdr:spPr>
        <a:xfrm>
          <a:off x="17776267"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854" name="n_3mainValue【公民館】&#10;一人当たり面積">
          <a:extLst>
            <a:ext uri="{FF2B5EF4-FFF2-40B4-BE49-F238E27FC236}">
              <a16:creationId xmlns:a16="http://schemas.microsoft.com/office/drawing/2014/main" id="{9942C164-43EE-49EB-B170-DE7537819477}"/>
            </a:ext>
          </a:extLst>
        </xdr:cNvPr>
        <xdr:cNvSpPr txBox="1"/>
      </xdr:nvSpPr>
      <xdr:spPr>
        <a:xfrm>
          <a:off x="17001567"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855" name="n_4mainValue【公民館】&#10;一人当たり面積">
          <a:extLst>
            <a:ext uri="{FF2B5EF4-FFF2-40B4-BE49-F238E27FC236}">
              <a16:creationId xmlns:a16="http://schemas.microsoft.com/office/drawing/2014/main" id="{0B647EEA-8149-4590-98D9-2FF0B05FEFF8}"/>
            </a:ext>
          </a:extLst>
        </xdr:cNvPr>
        <xdr:cNvSpPr txBox="1"/>
      </xdr:nvSpPr>
      <xdr:spPr>
        <a:xfrm>
          <a:off x="16226867"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CB560C7F-3EC2-4025-99E8-21251A639E6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3C5D40A3-BC8B-497F-BA55-5704ABC6F9A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93C8CF05-5D73-4259-ACBE-D66A06F34BD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有形固定資産全体の減価償却率では，類似団体平均よりも少し下回っているが，個別で比較すると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は類似団体平均よりも老朽化が進行している。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令和２年度に償却率が大きく改善に転じ，令和４年度においても類似団体平均値よりも大幅に下回る償却率となっている。この要因としては，令和元年度から令和２年度にかけて，老朽化対策として耐震補強及び大規模改修工事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その他の施設については，類似団体平均とほぼ同水準になっているが，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については順次，長寿命化工事等を実施し，老朽化対策を進めているため，償却率の改善傾向にある。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91959B-5468-4194-B81B-D5EFE262824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8557D1-AB29-48ED-9BDC-259C09FEFEF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9527FB-250F-4E91-BE32-3EE66711BC0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6FE85A-64A4-44FE-9F06-B5F5861D246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DF1127-CFDB-49A8-8AA6-9E08E714A18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E62A55-3712-4177-8DDC-E0D292D1F06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8779C9-259B-47CF-A0A7-54423B623A2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4326F9-27E6-4A63-898C-2C1F28075A6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622085-0849-491E-BAEC-1F8922FD4B2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659E97-D23D-48CC-A67D-6889FF6C8F3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433,733
422,765
114.74
164,471,229
155,887,030
5,913,504
84,554,432
84,751,883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86294C-F0A4-4887-954F-C694373015F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6A9A96-2284-4776-A6F1-6FE47DB3D40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BE9E9F-FBA8-40A9-9BE4-F83BF757C50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F2942A-EE28-4BD9-9C35-7379200F910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CBFBA9-7B29-4C70-AFA8-D32730EEC83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265BE9-155C-4C0B-925B-0F5CEA3843D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05AEAE-73C2-4ECE-B61E-F54801EE861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AAFB58-6B21-4389-9C27-CC444B96904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2C8F7FA-5997-46F4-A467-85573E164C9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9FFBA6-6C31-4291-B131-C1C2E4C6511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E2CD01-82DF-408E-A44F-F747963E649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5CACB8-BE71-4D7B-8A05-FA9A7EA67CF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5CC6C4-6B6F-4A62-9714-72E95C43E6D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53D7D9-8F69-40B6-B88F-5E228497F91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E92609-469B-4CD5-9FE2-CFCBDF50034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1E7B92-5623-4BD3-964F-3229EFA37EA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401EB7-BF55-406F-91AF-9A8A34A1954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995CE8-5548-455C-8C10-AD80EF12384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760307-F743-4C9C-B146-BA8C57A983B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CA4D4D-6FD1-41AB-A906-0BBC84A86B3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2B648B-96C9-403D-A5C6-8F646F30AE1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521EA4-8A14-4FF0-9D16-C611C5ABCA2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DCD557-A3EB-4864-B386-21E423E4759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EF8220-F794-44D1-8CBC-BC45214D817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8A93E4-D7C4-46FC-A5B5-AC702E6B199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968FA9-4FC5-4FD9-B33D-2A0B3062A67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18DED7-EB89-4599-9A68-6CEE7DEAAEA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9162D5-267C-4FBA-A427-18427A3F4D3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AFC24A-668D-461B-85E8-4CE8B7F586F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B38521-A593-4E9C-A563-56E63CD287A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09C050-C834-480C-8635-EA1DD0F9387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A247E5-E191-4F22-AB79-041D26D12A7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4161C43-D14A-47D4-BEB1-D2B33249BEA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E3FDAB9-92F8-416F-A60B-89E0E5491BC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F0767BA-66D8-4B02-B6B0-E6A0B629CAE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F7C6510-C701-4E0D-991C-80EA6C1949A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337CF5F-86F0-4F9D-B90C-2B2A33189B8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3139FA2-89EB-4337-A5D5-37000E4C891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468A249-F288-46DA-B2CA-A25B1AD890D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38EE562-B653-4E3D-9A9B-E68D496F629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F845537-F9F0-4E63-97DE-E5E45DA0D2C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A008837-9FFC-48DD-AE41-29CA38228F7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CCCDD5-EEC9-4B1B-B781-7D8007079B0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AFCE27A-8B7B-4CE9-8E3D-8CE8479E2A26}"/>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A6B5927-71AA-4D9F-A8D6-9ED8AB53F93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28D77DF8-DDDC-4A5F-B5CD-9A675377DFA9}"/>
            </a:ext>
          </a:extLst>
        </xdr:cNvPr>
        <xdr:cNvCxnSpPr/>
      </xdr:nvCxnSpPr>
      <xdr:spPr>
        <a:xfrm flipV="1">
          <a:off x="4086225" y="56273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B1747F96-D3A7-462C-9DE9-9C894396DA44}"/>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BD346C50-2A14-425E-BCD0-1F95A3C160CD}"/>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E28C0188-82DD-4E9D-9DBD-086EA8577C66}"/>
            </a:ext>
          </a:extLst>
        </xdr:cNvPr>
        <xdr:cNvSpPr txBox="1"/>
      </xdr:nvSpPr>
      <xdr:spPr>
        <a:xfrm>
          <a:off x="412496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8F20427C-30AB-4CB8-838D-BF3B786E99DF}"/>
            </a:ext>
          </a:extLst>
        </xdr:cNvPr>
        <xdr:cNvCxnSpPr/>
      </xdr:nvCxnSpPr>
      <xdr:spPr>
        <a:xfrm>
          <a:off x="402082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C9A3B448-0665-4118-A43C-478DD652ADF1}"/>
            </a:ext>
          </a:extLst>
        </xdr:cNvPr>
        <xdr:cNvSpPr txBox="1"/>
      </xdr:nvSpPr>
      <xdr:spPr>
        <a:xfrm>
          <a:off x="4124960" y="592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3429DD17-2603-4D03-9C7A-1B7755FD7993}"/>
            </a:ext>
          </a:extLst>
        </xdr:cNvPr>
        <xdr:cNvSpPr/>
      </xdr:nvSpPr>
      <xdr:spPr>
        <a:xfrm>
          <a:off x="403606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C7F9C46F-8869-49E1-A531-06B420C8903B}"/>
            </a:ext>
          </a:extLst>
        </xdr:cNvPr>
        <xdr:cNvSpPr/>
      </xdr:nvSpPr>
      <xdr:spPr>
        <a:xfrm>
          <a:off x="3312160" y="603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642E5CA3-BC46-4C06-A53D-1C4A8C4636BA}"/>
            </a:ext>
          </a:extLst>
        </xdr:cNvPr>
        <xdr:cNvSpPr/>
      </xdr:nvSpPr>
      <xdr:spPr>
        <a:xfrm>
          <a:off x="25146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CD2DDA74-9CE7-4D2D-B238-2142B2D85BEA}"/>
            </a:ext>
          </a:extLst>
        </xdr:cNvPr>
        <xdr:cNvSpPr/>
      </xdr:nvSpPr>
      <xdr:spPr>
        <a:xfrm>
          <a:off x="17399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E4E0C7E3-A22E-4955-B2DC-78BE0BEE5567}"/>
            </a:ext>
          </a:extLst>
        </xdr:cNvPr>
        <xdr:cNvSpPr/>
      </xdr:nvSpPr>
      <xdr:spPr>
        <a:xfrm>
          <a:off x="965200" y="597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9DABDC-B271-494C-A7DE-E7E21D7234D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81A17A-FB17-463A-8037-0C04D894C2E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437F27F-9665-4382-8874-D82B2B4271C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242377-43C3-4DAB-B7EC-1CF6B86BF63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F29F023-2230-472A-AEE4-12C1DFB47F3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xdr:rowOff>
    </xdr:from>
    <xdr:to>
      <xdr:col>24</xdr:col>
      <xdr:colOff>114300</xdr:colOff>
      <xdr:row>40</xdr:row>
      <xdr:rowOff>104140</xdr:rowOff>
    </xdr:to>
    <xdr:sp macro="" textlink="">
      <xdr:nvSpPr>
        <xdr:cNvPr id="73" name="楕円 72">
          <a:extLst>
            <a:ext uri="{FF2B5EF4-FFF2-40B4-BE49-F238E27FC236}">
              <a16:creationId xmlns:a16="http://schemas.microsoft.com/office/drawing/2014/main" id="{C14FD38B-00F6-40F3-A4D4-F31F63556EC6}"/>
            </a:ext>
          </a:extLst>
        </xdr:cNvPr>
        <xdr:cNvSpPr/>
      </xdr:nvSpPr>
      <xdr:spPr>
        <a:xfrm>
          <a:off x="403606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152417</xdr:rowOff>
    </xdr:from>
    <xdr:ext cx="405111" cy="259045"/>
    <xdr:sp macro="" textlink="">
      <xdr:nvSpPr>
        <xdr:cNvPr id="74" name="【図書館】&#10;有形固定資産減価償却率該当値テキスト">
          <a:extLst>
            <a:ext uri="{FF2B5EF4-FFF2-40B4-BE49-F238E27FC236}">
              <a16:creationId xmlns:a16="http://schemas.microsoft.com/office/drawing/2014/main" id="{F74698B1-025E-44F1-A182-D86B89592C8E}"/>
            </a:ext>
          </a:extLst>
        </xdr:cNvPr>
        <xdr:cNvSpPr txBox="1"/>
      </xdr:nvSpPr>
      <xdr:spPr>
        <a:xfrm>
          <a:off x="412496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65405</xdr:rowOff>
    </xdr:from>
    <xdr:to>
      <xdr:col>20</xdr:col>
      <xdr:colOff>38100</xdr:colOff>
      <xdr:row>40</xdr:row>
      <xdr:rowOff>167005</xdr:rowOff>
    </xdr:to>
    <xdr:sp macro="" textlink="">
      <xdr:nvSpPr>
        <xdr:cNvPr id="75" name="楕円 74">
          <a:extLst>
            <a:ext uri="{FF2B5EF4-FFF2-40B4-BE49-F238E27FC236}">
              <a16:creationId xmlns:a16="http://schemas.microsoft.com/office/drawing/2014/main" id="{8B830F82-A003-4479-825D-FE9FFB770571}"/>
            </a:ext>
          </a:extLst>
        </xdr:cNvPr>
        <xdr:cNvSpPr/>
      </xdr:nvSpPr>
      <xdr:spPr>
        <a:xfrm>
          <a:off x="3312160" y="6771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53340</xdr:rowOff>
    </xdr:from>
    <xdr:to>
      <xdr:col>24</xdr:col>
      <xdr:colOff>63500</xdr:colOff>
      <xdr:row>40</xdr:row>
      <xdr:rowOff>116205</xdr:rowOff>
    </xdr:to>
    <xdr:cxnSp macro="">
      <xdr:nvCxnSpPr>
        <xdr:cNvPr id="76" name="直線コネクタ 75">
          <a:extLst>
            <a:ext uri="{FF2B5EF4-FFF2-40B4-BE49-F238E27FC236}">
              <a16:creationId xmlns:a16="http://schemas.microsoft.com/office/drawing/2014/main" id="{B5CDC5C5-78B4-48DF-A01F-8109FB16BE65}"/>
            </a:ext>
          </a:extLst>
        </xdr:cNvPr>
        <xdr:cNvCxnSpPr/>
      </xdr:nvCxnSpPr>
      <xdr:spPr>
        <a:xfrm flipV="1">
          <a:off x="3355340" y="6758940"/>
          <a:ext cx="7315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21590</xdr:rowOff>
    </xdr:from>
    <xdr:to>
      <xdr:col>15</xdr:col>
      <xdr:colOff>101600</xdr:colOff>
      <xdr:row>40</xdr:row>
      <xdr:rowOff>123190</xdr:rowOff>
    </xdr:to>
    <xdr:sp macro="" textlink="">
      <xdr:nvSpPr>
        <xdr:cNvPr id="77" name="楕円 76">
          <a:extLst>
            <a:ext uri="{FF2B5EF4-FFF2-40B4-BE49-F238E27FC236}">
              <a16:creationId xmlns:a16="http://schemas.microsoft.com/office/drawing/2014/main" id="{297C4204-5642-4F30-96F1-4A1F13BFBB20}"/>
            </a:ext>
          </a:extLst>
        </xdr:cNvPr>
        <xdr:cNvSpPr/>
      </xdr:nvSpPr>
      <xdr:spPr>
        <a:xfrm>
          <a:off x="25146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72390</xdr:rowOff>
    </xdr:from>
    <xdr:to>
      <xdr:col>19</xdr:col>
      <xdr:colOff>177800</xdr:colOff>
      <xdr:row>40</xdr:row>
      <xdr:rowOff>116205</xdr:rowOff>
    </xdr:to>
    <xdr:cxnSp macro="">
      <xdr:nvCxnSpPr>
        <xdr:cNvPr id="78" name="直線コネクタ 77">
          <a:extLst>
            <a:ext uri="{FF2B5EF4-FFF2-40B4-BE49-F238E27FC236}">
              <a16:creationId xmlns:a16="http://schemas.microsoft.com/office/drawing/2014/main" id="{9CCC8B09-59DF-47B1-8CAF-56AD918DE7A8}"/>
            </a:ext>
          </a:extLst>
        </xdr:cNvPr>
        <xdr:cNvCxnSpPr/>
      </xdr:nvCxnSpPr>
      <xdr:spPr>
        <a:xfrm>
          <a:off x="2565400" y="677799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149225</xdr:rowOff>
    </xdr:from>
    <xdr:to>
      <xdr:col>10</xdr:col>
      <xdr:colOff>165100</xdr:colOff>
      <xdr:row>40</xdr:row>
      <xdr:rowOff>79375</xdr:rowOff>
    </xdr:to>
    <xdr:sp macro="" textlink="">
      <xdr:nvSpPr>
        <xdr:cNvPr id="79" name="楕円 78">
          <a:extLst>
            <a:ext uri="{FF2B5EF4-FFF2-40B4-BE49-F238E27FC236}">
              <a16:creationId xmlns:a16="http://schemas.microsoft.com/office/drawing/2014/main" id="{896EFF23-340D-4377-9C79-B466EFF0F5B5}"/>
            </a:ext>
          </a:extLst>
        </xdr:cNvPr>
        <xdr:cNvSpPr/>
      </xdr:nvSpPr>
      <xdr:spPr>
        <a:xfrm>
          <a:off x="1739900" y="668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28575</xdr:rowOff>
    </xdr:from>
    <xdr:to>
      <xdr:col>15</xdr:col>
      <xdr:colOff>50800</xdr:colOff>
      <xdr:row>40</xdr:row>
      <xdr:rowOff>72390</xdr:rowOff>
    </xdr:to>
    <xdr:cxnSp macro="">
      <xdr:nvCxnSpPr>
        <xdr:cNvPr id="80" name="直線コネクタ 79">
          <a:extLst>
            <a:ext uri="{FF2B5EF4-FFF2-40B4-BE49-F238E27FC236}">
              <a16:creationId xmlns:a16="http://schemas.microsoft.com/office/drawing/2014/main" id="{09951964-1DCC-4E2B-B271-9A4E4DC3A03C}"/>
            </a:ext>
          </a:extLst>
        </xdr:cNvPr>
        <xdr:cNvCxnSpPr/>
      </xdr:nvCxnSpPr>
      <xdr:spPr>
        <a:xfrm>
          <a:off x="1790700" y="673417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103505</xdr:rowOff>
    </xdr:from>
    <xdr:to>
      <xdr:col>6</xdr:col>
      <xdr:colOff>38100</xdr:colOff>
      <xdr:row>40</xdr:row>
      <xdr:rowOff>33655</xdr:rowOff>
    </xdr:to>
    <xdr:sp macro="" textlink="">
      <xdr:nvSpPr>
        <xdr:cNvPr id="81" name="楕円 80">
          <a:extLst>
            <a:ext uri="{FF2B5EF4-FFF2-40B4-BE49-F238E27FC236}">
              <a16:creationId xmlns:a16="http://schemas.microsoft.com/office/drawing/2014/main" id="{DFE0B143-62F5-433E-ADBA-7E81E648826E}"/>
            </a:ext>
          </a:extLst>
        </xdr:cNvPr>
        <xdr:cNvSpPr/>
      </xdr:nvSpPr>
      <xdr:spPr>
        <a:xfrm>
          <a:off x="965200" y="6641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154305</xdr:rowOff>
    </xdr:from>
    <xdr:to>
      <xdr:col>10</xdr:col>
      <xdr:colOff>114300</xdr:colOff>
      <xdr:row>40</xdr:row>
      <xdr:rowOff>28575</xdr:rowOff>
    </xdr:to>
    <xdr:cxnSp macro="">
      <xdr:nvCxnSpPr>
        <xdr:cNvPr id="82" name="直線コネクタ 81">
          <a:extLst>
            <a:ext uri="{FF2B5EF4-FFF2-40B4-BE49-F238E27FC236}">
              <a16:creationId xmlns:a16="http://schemas.microsoft.com/office/drawing/2014/main" id="{A4C2E810-7AAF-4E12-A0B5-19D49D8F354F}"/>
            </a:ext>
          </a:extLst>
        </xdr:cNvPr>
        <xdr:cNvCxnSpPr/>
      </xdr:nvCxnSpPr>
      <xdr:spPr>
        <a:xfrm>
          <a:off x="1008380" y="669226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B8241585-9D43-40C8-9EAF-3BFFEC8383C2}"/>
            </a:ext>
          </a:extLst>
        </xdr:cNvPr>
        <xdr:cNvSpPr txBox="1"/>
      </xdr:nvSpPr>
      <xdr:spPr>
        <a:xfrm>
          <a:off x="317056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BDF02689-AA75-49B9-B4B0-0CAE0C25D5BB}"/>
            </a:ext>
          </a:extLst>
        </xdr:cNvPr>
        <xdr:cNvSpPr txBox="1"/>
      </xdr:nvSpPr>
      <xdr:spPr>
        <a:xfrm>
          <a:off x="23857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3D2D1CCC-8E8C-4204-AC77-9B4D9908AA08}"/>
            </a:ext>
          </a:extLst>
        </xdr:cNvPr>
        <xdr:cNvSpPr txBox="1"/>
      </xdr:nvSpPr>
      <xdr:spPr>
        <a:xfrm>
          <a:off x="16110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77879F00-F4E2-4A7C-9625-D986A8DF4B63}"/>
            </a:ext>
          </a:extLst>
        </xdr:cNvPr>
        <xdr:cNvSpPr txBox="1"/>
      </xdr:nvSpPr>
      <xdr:spPr>
        <a:xfrm>
          <a:off x="8363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158132</xdr:rowOff>
    </xdr:from>
    <xdr:ext cx="405111" cy="259045"/>
    <xdr:sp macro="" textlink="">
      <xdr:nvSpPr>
        <xdr:cNvPr id="87" name="n_1mainValue【図書館】&#10;有形固定資産減価償却率">
          <a:extLst>
            <a:ext uri="{FF2B5EF4-FFF2-40B4-BE49-F238E27FC236}">
              <a16:creationId xmlns:a16="http://schemas.microsoft.com/office/drawing/2014/main" id="{D5CBB6A4-E2A1-4854-AB1C-535E75EEE4AF}"/>
            </a:ext>
          </a:extLst>
        </xdr:cNvPr>
        <xdr:cNvSpPr txBox="1"/>
      </xdr:nvSpPr>
      <xdr:spPr>
        <a:xfrm>
          <a:off x="317056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114317</xdr:rowOff>
    </xdr:from>
    <xdr:ext cx="405111" cy="259045"/>
    <xdr:sp macro="" textlink="">
      <xdr:nvSpPr>
        <xdr:cNvPr id="88" name="n_2mainValue【図書館】&#10;有形固定資産減価償却率">
          <a:extLst>
            <a:ext uri="{FF2B5EF4-FFF2-40B4-BE49-F238E27FC236}">
              <a16:creationId xmlns:a16="http://schemas.microsoft.com/office/drawing/2014/main" id="{177934D8-EED0-41D5-B1BB-DAA07B68FDCB}"/>
            </a:ext>
          </a:extLst>
        </xdr:cNvPr>
        <xdr:cNvSpPr txBox="1"/>
      </xdr:nvSpPr>
      <xdr:spPr>
        <a:xfrm>
          <a:off x="238570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70502</xdr:rowOff>
    </xdr:from>
    <xdr:ext cx="405111" cy="259045"/>
    <xdr:sp macro="" textlink="">
      <xdr:nvSpPr>
        <xdr:cNvPr id="89" name="n_3mainValue【図書館】&#10;有形固定資産減価償却率">
          <a:extLst>
            <a:ext uri="{FF2B5EF4-FFF2-40B4-BE49-F238E27FC236}">
              <a16:creationId xmlns:a16="http://schemas.microsoft.com/office/drawing/2014/main" id="{2B8C8BC1-D872-4096-9811-C69038DE6BCC}"/>
            </a:ext>
          </a:extLst>
        </xdr:cNvPr>
        <xdr:cNvSpPr txBox="1"/>
      </xdr:nvSpPr>
      <xdr:spPr>
        <a:xfrm>
          <a:off x="161100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24782</xdr:rowOff>
    </xdr:from>
    <xdr:ext cx="405111" cy="259045"/>
    <xdr:sp macro="" textlink="">
      <xdr:nvSpPr>
        <xdr:cNvPr id="90" name="n_4mainValue【図書館】&#10;有形固定資産減価償却率">
          <a:extLst>
            <a:ext uri="{FF2B5EF4-FFF2-40B4-BE49-F238E27FC236}">
              <a16:creationId xmlns:a16="http://schemas.microsoft.com/office/drawing/2014/main" id="{08CE5AC2-59F8-4DFB-9A58-7A168DB380CC}"/>
            </a:ext>
          </a:extLst>
        </xdr:cNvPr>
        <xdr:cNvSpPr txBox="1"/>
      </xdr:nvSpPr>
      <xdr:spPr>
        <a:xfrm>
          <a:off x="83630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11242DF-6372-47D6-B041-B94BB4164D1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C441E58-2A7D-4363-A0E3-F703A7FBD29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09697DD-FC03-4E70-9615-BEC48D3CAF9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7CDE8F1-0938-4D9A-9BC7-1677EE09F32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15FB576-A548-4C7B-A6CD-F0E9FEDF7B8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D62C869-CE39-4FC0-B518-358BB0D3349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D6FD411-1AA1-4C7A-804C-7BD61D7D35A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961E9AD-26B1-4226-8759-CB66E8FEB5E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F795BD3-A98C-4ED6-9B7C-1435637904A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11DD416-5C76-4172-93E0-8AE98AEBF3A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CB3F9E16-B57B-437E-BDD5-0648983CD7BF}"/>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7A771F53-103F-4185-B2EE-34E6CC873A0E}"/>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B84A17C1-6D3B-40E3-90E7-AF646458CA64}"/>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F07DD485-C465-48B3-8130-8433928A9AC9}"/>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BBF3D0C5-ED9E-470C-99E0-FB0479F1FE53}"/>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6A0AA96F-5EC9-4543-A4CF-72D019684320}"/>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C118D063-E71D-49BD-AD78-436BDD558DE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6DBCCE4C-B07B-4A18-9A2C-DAC13A2F148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D40AA954-2759-482F-A70A-43C7B708DD3C}"/>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CB0DACFA-9A35-444F-892D-C638E51D70E9}"/>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C3F3365C-2050-4AF6-82DC-DE1055A29605}"/>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B530179B-CA3E-4EC7-A596-D15DF01DD880}"/>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1B9413D4-4F18-426B-9BBD-21DD15AB4A61}"/>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3886BCAB-4616-469A-96AE-41E100F0036C}"/>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E9F1B080-CB2A-44CB-8D97-19F09BE7DC8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66A467CF-EDE2-481B-A3CA-C0DA2971CF4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ED29866F-1606-4265-81CE-186A334C610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0139EB95-367B-453F-9E97-C3174CEE478A}"/>
            </a:ext>
          </a:extLst>
        </xdr:cNvPr>
        <xdr:cNvCxnSpPr/>
      </xdr:nvCxnSpPr>
      <xdr:spPr>
        <a:xfrm flipV="1">
          <a:off x="9219565" y="56654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F21DBF2F-1B95-48FC-826A-7A6498430130}"/>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BAACE53F-F011-4E74-9433-A6DE100A67D9}"/>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03319E0-195C-4A23-BC27-6335A3916B34}"/>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10F84648-8652-499A-BA4D-3B59C57FAFCB}"/>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460AE494-C092-4F62-9402-E98F823DDCBE}"/>
            </a:ext>
          </a:extLst>
        </xdr:cNvPr>
        <xdr:cNvSpPr txBox="1"/>
      </xdr:nvSpPr>
      <xdr:spPr>
        <a:xfrm>
          <a:off x="9258300"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9A9566CB-8E50-410B-8330-CE2BCDCC3B7C}"/>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5940DF4-35B6-48F6-B8C4-18E244F02788}"/>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36F0B840-9355-4D6F-BA68-E4E58391F26E}"/>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CDA21FCA-FC3A-4F7A-8E8F-C8EEA3EE2591}"/>
            </a:ext>
          </a:extLst>
        </xdr:cNvPr>
        <xdr:cNvSpPr/>
      </xdr:nvSpPr>
      <xdr:spPr>
        <a:xfrm>
          <a:off x="68732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26AADF14-6B74-4730-948A-7A8CB8BE0DC3}"/>
            </a:ext>
          </a:extLst>
        </xdr:cNvPr>
        <xdr:cNvSpPr/>
      </xdr:nvSpPr>
      <xdr:spPr>
        <a:xfrm>
          <a:off x="60985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304C2D8-4486-4DCA-A5FA-CCA43D0B088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07A6DAF-5C7F-4874-8893-7DF8433F318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F1E697A-CC4E-4403-99E0-3B5EC30A901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4231923-2BC7-43FB-9F10-7A066D19F54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C368B5C4-946D-4B9E-91AB-659A5B501E4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4" name="楕円 133">
          <a:extLst>
            <a:ext uri="{FF2B5EF4-FFF2-40B4-BE49-F238E27FC236}">
              <a16:creationId xmlns:a16="http://schemas.microsoft.com/office/drawing/2014/main" id="{D6EC795B-883C-414F-B5C5-2D029FE29F1A}"/>
            </a:ext>
          </a:extLst>
        </xdr:cNvPr>
        <xdr:cNvSpPr/>
      </xdr:nvSpPr>
      <xdr:spPr>
        <a:xfrm>
          <a:off x="9192260" y="6955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5" name="【図書館】&#10;一人当たり面積該当値テキスト">
          <a:extLst>
            <a:ext uri="{FF2B5EF4-FFF2-40B4-BE49-F238E27FC236}">
              <a16:creationId xmlns:a16="http://schemas.microsoft.com/office/drawing/2014/main" id="{DBE0ACAD-711D-4AD1-A048-E3BA54AA9519}"/>
            </a:ext>
          </a:extLst>
        </xdr:cNvPr>
        <xdr:cNvSpPr txBox="1"/>
      </xdr:nvSpPr>
      <xdr:spPr>
        <a:xfrm>
          <a:off x="92583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6" name="楕円 135">
          <a:extLst>
            <a:ext uri="{FF2B5EF4-FFF2-40B4-BE49-F238E27FC236}">
              <a16:creationId xmlns:a16="http://schemas.microsoft.com/office/drawing/2014/main" id="{847F8318-3138-491A-B7D7-C6F87E8702E5}"/>
            </a:ext>
          </a:extLst>
        </xdr:cNvPr>
        <xdr:cNvSpPr/>
      </xdr:nvSpPr>
      <xdr:spPr>
        <a:xfrm>
          <a:off x="844550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7" name="直線コネクタ 136">
          <a:extLst>
            <a:ext uri="{FF2B5EF4-FFF2-40B4-BE49-F238E27FC236}">
              <a16:creationId xmlns:a16="http://schemas.microsoft.com/office/drawing/2014/main" id="{FA254046-F0BF-4E73-BCBA-C7B07EC577EA}"/>
            </a:ext>
          </a:extLst>
        </xdr:cNvPr>
        <xdr:cNvCxnSpPr/>
      </xdr:nvCxnSpPr>
      <xdr:spPr>
        <a:xfrm>
          <a:off x="8496300" y="70065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8" name="楕円 137">
          <a:extLst>
            <a:ext uri="{FF2B5EF4-FFF2-40B4-BE49-F238E27FC236}">
              <a16:creationId xmlns:a16="http://schemas.microsoft.com/office/drawing/2014/main" id="{82783B06-8168-424B-964E-74FDEFDD6303}"/>
            </a:ext>
          </a:extLst>
        </xdr:cNvPr>
        <xdr:cNvSpPr/>
      </xdr:nvSpPr>
      <xdr:spPr>
        <a:xfrm>
          <a:off x="7670800" y="6955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9" name="直線コネクタ 138">
          <a:extLst>
            <a:ext uri="{FF2B5EF4-FFF2-40B4-BE49-F238E27FC236}">
              <a16:creationId xmlns:a16="http://schemas.microsoft.com/office/drawing/2014/main" id="{1EFB704E-F61C-4E38-8083-F8668DAAE440}"/>
            </a:ext>
          </a:extLst>
        </xdr:cNvPr>
        <xdr:cNvCxnSpPr/>
      </xdr:nvCxnSpPr>
      <xdr:spPr>
        <a:xfrm>
          <a:off x="7713980" y="70065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40" name="楕円 139">
          <a:extLst>
            <a:ext uri="{FF2B5EF4-FFF2-40B4-BE49-F238E27FC236}">
              <a16:creationId xmlns:a16="http://schemas.microsoft.com/office/drawing/2014/main" id="{CA1C0B4C-B63F-4916-B858-C50B53BA9AE5}"/>
            </a:ext>
          </a:extLst>
        </xdr:cNvPr>
        <xdr:cNvSpPr/>
      </xdr:nvSpPr>
      <xdr:spPr>
        <a:xfrm>
          <a:off x="687324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41" name="直線コネクタ 140">
          <a:extLst>
            <a:ext uri="{FF2B5EF4-FFF2-40B4-BE49-F238E27FC236}">
              <a16:creationId xmlns:a16="http://schemas.microsoft.com/office/drawing/2014/main" id="{7CE4C496-E764-4877-BEC1-5DD502AE5A67}"/>
            </a:ext>
          </a:extLst>
        </xdr:cNvPr>
        <xdr:cNvCxnSpPr/>
      </xdr:nvCxnSpPr>
      <xdr:spPr>
        <a:xfrm>
          <a:off x="6924040" y="70065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42" name="楕円 141">
          <a:extLst>
            <a:ext uri="{FF2B5EF4-FFF2-40B4-BE49-F238E27FC236}">
              <a16:creationId xmlns:a16="http://schemas.microsoft.com/office/drawing/2014/main" id="{97DB499C-A271-49B0-8F7D-1EFA62A9DBCA}"/>
            </a:ext>
          </a:extLst>
        </xdr:cNvPr>
        <xdr:cNvSpPr/>
      </xdr:nvSpPr>
      <xdr:spPr>
        <a:xfrm>
          <a:off x="609854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3" name="直線コネクタ 142">
          <a:extLst>
            <a:ext uri="{FF2B5EF4-FFF2-40B4-BE49-F238E27FC236}">
              <a16:creationId xmlns:a16="http://schemas.microsoft.com/office/drawing/2014/main" id="{9C6ECA04-4029-47DD-8F72-2795CBC040BE}"/>
            </a:ext>
          </a:extLst>
        </xdr:cNvPr>
        <xdr:cNvCxnSpPr/>
      </xdr:nvCxnSpPr>
      <xdr:spPr>
        <a:xfrm>
          <a:off x="6149340" y="70065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5AC75E54-8553-4A02-B79E-5563E757A7BC}"/>
            </a:ext>
          </a:extLst>
        </xdr:cNvPr>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a:extLst>
            <a:ext uri="{FF2B5EF4-FFF2-40B4-BE49-F238E27FC236}">
              <a16:creationId xmlns:a16="http://schemas.microsoft.com/office/drawing/2014/main" id="{F92CFE6C-207B-4E83-A193-4A505F8BC261}"/>
            </a:ext>
          </a:extLst>
        </xdr:cNvPr>
        <xdr:cNvSpPr txBox="1"/>
      </xdr:nvSpPr>
      <xdr:spPr>
        <a:xfrm>
          <a:off x="7509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44220E21-3614-4936-858A-458BBEFE108B}"/>
            </a:ext>
          </a:extLst>
        </xdr:cNvPr>
        <xdr:cNvSpPr txBox="1"/>
      </xdr:nvSpPr>
      <xdr:spPr>
        <a:xfrm>
          <a:off x="671202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a:extLst>
            <a:ext uri="{FF2B5EF4-FFF2-40B4-BE49-F238E27FC236}">
              <a16:creationId xmlns:a16="http://schemas.microsoft.com/office/drawing/2014/main" id="{9DD4A532-0862-407E-B746-9EEA8CD64902}"/>
            </a:ext>
          </a:extLst>
        </xdr:cNvPr>
        <xdr:cNvSpPr txBox="1"/>
      </xdr:nvSpPr>
      <xdr:spPr>
        <a:xfrm>
          <a:off x="593732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8" name="n_1mainValue【図書館】&#10;一人当たり面積">
          <a:extLst>
            <a:ext uri="{FF2B5EF4-FFF2-40B4-BE49-F238E27FC236}">
              <a16:creationId xmlns:a16="http://schemas.microsoft.com/office/drawing/2014/main" id="{148BB54D-BBB8-4271-8197-D0CABA83709E}"/>
            </a:ext>
          </a:extLst>
        </xdr:cNvPr>
        <xdr:cNvSpPr txBox="1"/>
      </xdr:nvSpPr>
      <xdr:spPr>
        <a:xfrm>
          <a:off x="827158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9" name="n_2mainValue【図書館】&#10;一人当たり面積">
          <a:extLst>
            <a:ext uri="{FF2B5EF4-FFF2-40B4-BE49-F238E27FC236}">
              <a16:creationId xmlns:a16="http://schemas.microsoft.com/office/drawing/2014/main" id="{1B8DE8FF-B4A0-4FB1-BB09-A5C765396078}"/>
            </a:ext>
          </a:extLst>
        </xdr:cNvPr>
        <xdr:cNvSpPr txBox="1"/>
      </xdr:nvSpPr>
      <xdr:spPr>
        <a:xfrm>
          <a:off x="750958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50" name="n_3mainValue【図書館】&#10;一人当たり面積">
          <a:extLst>
            <a:ext uri="{FF2B5EF4-FFF2-40B4-BE49-F238E27FC236}">
              <a16:creationId xmlns:a16="http://schemas.microsoft.com/office/drawing/2014/main" id="{17FE7488-6EE5-4700-BCEE-0F6D23DBC274}"/>
            </a:ext>
          </a:extLst>
        </xdr:cNvPr>
        <xdr:cNvSpPr txBox="1"/>
      </xdr:nvSpPr>
      <xdr:spPr>
        <a:xfrm>
          <a:off x="67120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51" name="n_4mainValue【図書館】&#10;一人当たり面積">
          <a:extLst>
            <a:ext uri="{FF2B5EF4-FFF2-40B4-BE49-F238E27FC236}">
              <a16:creationId xmlns:a16="http://schemas.microsoft.com/office/drawing/2014/main" id="{F1B6D4D6-051C-4778-B092-B42BA4ACD317}"/>
            </a:ext>
          </a:extLst>
        </xdr:cNvPr>
        <xdr:cNvSpPr txBox="1"/>
      </xdr:nvSpPr>
      <xdr:spPr>
        <a:xfrm>
          <a:off x="59373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4368A766-854D-4A45-9F31-22BD7506B6E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89A37736-B439-48D6-B266-8C89754B535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7D4CCD56-FAC4-438A-B65B-FE15C6B0ED9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59590AA5-390D-4BBB-BA27-32B80C67377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743B430F-CBDE-47A2-946E-A97F0396426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7D3FED40-A9A5-4BE5-ABEC-030727390C7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2FAE5512-BBC6-4635-98BB-2D9A6A3EF2C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240256EC-4AD9-4BC0-AF8D-592B752D167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A8E45788-CE9D-4FCC-81F8-71143BE5CED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25A1B08F-7050-4D02-ACFF-94EA81C8370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8A718484-DEC8-4120-89D0-D39813976AB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7F4DDB39-287A-4D96-B039-6B21610E722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DBA9122F-5947-41C5-98D1-23E461A195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3DD7FAC0-D5E4-4DE5-A5CB-F7D6E340CAF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F6D26B8B-E761-4A0C-9682-804EF918EE5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99BD946E-47B1-49E0-98B8-CD5BED554F8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B2048DD6-3533-4942-B080-13F3136BD09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10EE052F-2B11-448E-8A3C-9085CAB0427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83CDC34-F325-484F-844B-F7BC65DC68F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B533B2A8-8B55-4B0E-B7C5-FFC3C491747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1666F9C9-F2AF-45F8-84DB-EEB7ED2262E6}"/>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C332B45C-AAD9-46A9-8EEF-9A607F26A5A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55E2870B-DA7E-487E-B4E2-0BA956799F3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F36FFAB0-F512-4398-94A6-A17D4E07C33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355F0B0B-4A12-488F-A7C5-AE1DC9C0347A}"/>
            </a:ext>
          </a:extLst>
        </xdr:cNvPr>
        <xdr:cNvCxnSpPr/>
      </xdr:nvCxnSpPr>
      <xdr:spPr>
        <a:xfrm flipV="1">
          <a:off x="4086225" y="947356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47B57A77-DD90-4FBF-806A-8C38EEA273C5}"/>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A6766318-B333-4935-B5CE-C7C6BFF036BA}"/>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E7723DDA-BA42-46B4-BE55-14C3DB61A0CC}"/>
            </a:ext>
          </a:extLst>
        </xdr:cNvPr>
        <xdr:cNvSpPr txBox="1"/>
      </xdr:nvSpPr>
      <xdr:spPr>
        <a:xfrm>
          <a:off x="412496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82FCEDEE-5034-4616-B932-EC00F0986E66}"/>
            </a:ext>
          </a:extLst>
        </xdr:cNvPr>
        <xdr:cNvCxnSpPr/>
      </xdr:nvCxnSpPr>
      <xdr:spPr>
        <a:xfrm>
          <a:off x="402082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CB2350F8-0AC6-4992-954E-DD3CE01C0DB3}"/>
            </a:ext>
          </a:extLst>
        </xdr:cNvPr>
        <xdr:cNvSpPr txBox="1"/>
      </xdr:nvSpPr>
      <xdr:spPr>
        <a:xfrm>
          <a:off x="4124960" y="9773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09234BED-7C81-40D0-8FCF-2D8B06E29B38}"/>
            </a:ext>
          </a:extLst>
        </xdr:cNvPr>
        <xdr:cNvSpPr/>
      </xdr:nvSpPr>
      <xdr:spPr>
        <a:xfrm>
          <a:off x="403606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E099336D-2F93-43D3-B733-5F42AC60433E}"/>
            </a:ext>
          </a:extLst>
        </xdr:cNvPr>
        <xdr:cNvSpPr/>
      </xdr:nvSpPr>
      <xdr:spPr>
        <a:xfrm>
          <a:off x="331216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EE6DFD00-0B43-4F71-873A-164EFA793EB3}"/>
            </a:ext>
          </a:extLst>
        </xdr:cNvPr>
        <xdr:cNvSpPr/>
      </xdr:nvSpPr>
      <xdr:spPr>
        <a:xfrm>
          <a:off x="251460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B2BF0558-8C2C-4251-A12A-EFA865C589AD}"/>
            </a:ext>
          </a:extLst>
        </xdr:cNvPr>
        <xdr:cNvSpPr/>
      </xdr:nvSpPr>
      <xdr:spPr>
        <a:xfrm>
          <a:off x="17399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BB7406D7-90D3-4BC5-A742-7682D32ED601}"/>
            </a:ext>
          </a:extLst>
        </xdr:cNvPr>
        <xdr:cNvSpPr/>
      </xdr:nvSpPr>
      <xdr:spPr>
        <a:xfrm>
          <a:off x="96520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9C73064-3E0E-41A3-ADDD-2D71BE45FA4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829B751-25FA-4056-BDA2-9597773528B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1F61CE2-F8E7-4D10-99DF-54846E644A6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6DB0709-1F67-4427-BBA3-493F850F5DD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2AA1131-2332-46E8-95B0-66362B654E1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92" name="楕円 191">
          <a:extLst>
            <a:ext uri="{FF2B5EF4-FFF2-40B4-BE49-F238E27FC236}">
              <a16:creationId xmlns:a16="http://schemas.microsoft.com/office/drawing/2014/main" id="{9632F804-4087-4D27-84F7-A6CE21BE710E}"/>
            </a:ext>
          </a:extLst>
        </xdr:cNvPr>
        <xdr:cNvSpPr/>
      </xdr:nvSpPr>
      <xdr:spPr>
        <a:xfrm>
          <a:off x="403606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87647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4FA3CF71-F562-42AC-9DB9-0B1A18787911}"/>
            </a:ext>
          </a:extLst>
        </xdr:cNvPr>
        <xdr:cNvSpPr txBox="1"/>
      </xdr:nvSpPr>
      <xdr:spPr>
        <a:xfrm>
          <a:off x="412496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94" name="楕円 193">
          <a:extLst>
            <a:ext uri="{FF2B5EF4-FFF2-40B4-BE49-F238E27FC236}">
              <a16:creationId xmlns:a16="http://schemas.microsoft.com/office/drawing/2014/main" id="{574A3583-EF13-4637-A0FE-934A871CCADC}"/>
            </a:ext>
          </a:extLst>
        </xdr:cNvPr>
        <xdr:cNvSpPr/>
      </xdr:nvSpPr>
      <xdr:spPr>
        <a:xfrm>
          <a:off x="3312160" y="1014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60</xdr:row>
      <xdr:rowOff>160020</xdr:rowOff>
    </xdr:to>
    <xdr:cxnSp macro="">
      <xdr:nvCxnSpPr>
        <xdr:cNvPr id="195" name="直線コネクタ 194">
          <a:extLst>
            <a:ext uri="{FF2B5EF4-FFF2-40B4-BE49-F238E27FC236}">
              <a16:creationId xmlns:a16="http://schemas.microsoft.com/office/drawing/2014/main" id="{253EE0C7-1147-457C-848A-C3A705024821}"/>
            </a:ext>
          </a:extLst>
        </xdr:cNvPr>
        <xdr:cNvCxnSpPr/>
      </xdr:nvCxnSpPr>
      <xdr:spPr>
        <a:xfrm>
          <a:off x="3355340" y="1019175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6" name="楕円 195">
          <a:extLst>
            <a:ext uri="{FF2B5EF4-FFF2-40B4-BE49-F238E27FC236}">
              <a16:creationId xmlns:a16="http://schemas.microsoft.com/office/drawing/2014/main" id="{00325650-953F-4E2D-A294-510E7B2C7F7E}"/>
            </a:ext>
          </a:extLst>
        </xdr:cNvPr>
        <xdr:cNvSpPr/>
      </xdr:nvSpPr>
      <xdr:spPr>
        <a:xfrm>
          <a:off x="25146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133350</xdr:rowOff>
    </xdr:to>
    <xdr:cxnSp macro="">
      <xdr:nvCxnSpPr>
        <xdr:cNvPr id="197" name="直線コネクタ 196">
          <a:extLst>
            <a:ext uri="{FF2B5EF4-FFF2-40B4-BE49-F238E27FC236}">
              <a16:creationId xmlns:a16="http://schemas.microsoft.com/office/drawing/2014/main" id="{197F0F3B-17B6-4218-8CD3-E04B84812309}"/>
            </a:ext>
          </a:extLst>
        </xdr:cNvPr>
        <xdr:cNvCxnSpPr/>
      </xdr:nvCxnSpPr>
      <xdr:spPr>
        <a:xfrm>
          <a:off x="2565400" y="1014984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xdr:rowOff>
    </xdr:from>
    <xdr:to>
      <xdr:col>10</xdr:col>
      <xdr:colOff>165100</xdr:colOff>
      <xdr:row>61</xdr:row>
      <xdr:rowOff>111760</xdr:rowOff>
    </xdr:to>
    <xdr:sp macro="" textlink="">
      <xdr:nvSpPr>
        <xdr:cNvPr id="198" name="楕円 197">
          <a:extLst>
            <a:ext uri="{FF2B5EF4-FFF2-40B4-BE49-F238E27FC236}">
              <a16:creationId xmlns:a16="http://schemas.microsoft.com/office/drawing/2014/main" id="{EED2D215-F361-4878-99CE-AE9304BB9F39}"/>
            </a:ext>
          </a:extLst>
        </xdr:cNvPr>
        <xdr:cNvSpPr/>
      </xdr:nvSpPr>
      <xdr:spPr>
        <a:xfrm>
          <a:off x="17399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61</xdr:row>
      <xdr:rowOff>60960</xdr:rowOff>
    </xdr:to>
    <xdr:cxnSp macro="">
      <xdr:nvCxnSpPr>
        <xdr:cNvPr id="199" name="直線コネクタ 198">
          <a:extLst>
            <a:ext uri="{FF2B5EF4-FFF2-40B4-BE49-F238E27FC236}">
              <a16:creationId xmlns:a16="http://schemas.microsoft.com/office/drawing/2014/main" id="{99ECFD17-0D05-400F-8779-091CD466A29E}"/>
            </a:ext>
          </a:extLst>
        </xdr:cNvPr>
        <xdr:cNvCxnSpPr/>
      </xdr:nvCxnSpPr>
      <xdr:spPr>
        <a:xfrm flipV="1">
          <a:off x="1790700" y="10149840"/>
          <a:ext cx="7747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141605</xdr:rowOff>
    </xdr:from>
    <xdr:to>
      <xdr:col>6</xdr:col>
      <xdr:colOff>38100</xdr:colOff>
      <xdr:row>61</xdr:row>
      <xdr:rowOff>71755</xdr:rowOff>
    </xdr:to>
    <xdr:sp macro="" textlink="">
      <xdr:nvSpPr>
        <xdr:cNvPr id="200" name="楕円 199">
          <a:extLst>
            <a:ext uri="{FF2B5EF4-FFF2-40B4-BE49-F238E27FC236}">
              <a16:creationId xmlns:a16="http://schemas.microsoft.com/office/drawing/2014/main" id="{9F8DC215-BB75-443D-8E9A-70EA8109F8AA}"/>
            </a:ext>
          </a:extLst>
        </xdr:cNvPr>
        <xdr:cNvSpPr/>
      </xdr:nvSpPr>
      <xdr:spPr>
        <a:xfrm>
          <a:off x="965200" y="1020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20955</xdr:rowOff>
    </xdr:from>
    <xdr:to>
      <xdr:col>10</xdr:col>
      <xdr:colOff>114300</xdr:colOff>
      <xdr:row>61</xdr:row>
      <xdr:rowOff>60960</xdr:rowOff>
    </xdr:to>
    <xdr:cxnSp macro="">
      <xdr:nvCxnSpPr>
        <xdr:cNvPr id="201" name="直線コネクタ 200">
          <a:extLst>
            <a:ext uri="{FF2B5EF4-FFF2-40B4-BE49-F238E27FC236}">
              <a16:creationId xmlns:a16="http://schemas.microsoft.com/office/drawing/2014/main" id="{37B9262E-6E9E-483D-8D7F-05045BE750D4}"/>
            </a:ext>
          </a:extLst>
        </xdr:cNvPr>
        <xdr:cNvCxnSpPr/>
      </xdr:nvCxnSpPr>
      <xdr:spPr>
        <a:xfrm>
          <a:off x="1008380" y="1024699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2DB41551-026C-4F25-881B-53FD6A03321E}"/>
            </a:ext>
          </a:extLst>
        </xdr:cNvPr>
        <xdr:cNvSpPr txBox="1"/>
      </xdr:nvSpPr>
      <xdr:spPr>
        <a:xfrm>
          <a:off x="317056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4918C012-F9C3-477C-9AAE-5A0322A2B8C1}"/>
            </a:ext>
          </a:extLst>
        </xdr:cNvPr>
        <xdr:cNvSpPr txBox="1"/>
      </xdr:nvSpPr>
      <xdr:spPr>
        <a:xfrm>
          <a:off x="238570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A2D286AA-050D-4345-8A5C-7024B05F5A08}"/>
            </a:ext>
          </a:extLst>
        </xdr:cNvPr>
        <xdr:cNvSpPr txBox="1"/>
      </xdr:nvSpPr>
      <xdr:spPr>
        <a:xfrm>
          <a:off x="16110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71917E50-DD03-46C8-9325-90858A710554}"/>
            </a:ext>
          </a:extLst>
        </xdr:cNvPr>
        <xdr:cNvSpPr txBox="1"/>
      </xdr:nvSpPr>
      <xdr:spPr>
        <a:xfrm>
          <a:off x="8363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206" name="n_1mainValue【体育館・プール】&#10;有形固定資産減価償却率">
          <a:extLst>
            <a:ext uri="{FF2B5EF4-FFF2-40B4-BE49-F238E27FC236}">
              <a16:creationId xmlns:a16="http://schemas.microsoft.com/office/drawing/2014/main" id="{4F369414-C9C5-4459-B34C-A6CC2060F8D8}"/>
            </a:ext>
          </a:extLst>
        </xdr:cNvPr>
        <xdr:cNvSpPr txBox="1"/>
      </xdr:nvSpPr>
      <xdr:spPr>
        <a:xfrm>
          <a:off x="317056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207" name="n_2mainValue【体育館・プール】&#10;有形固定資産減価償却率">
          <a:extLst>
            <a:ext uri="{FF2B5EF4-FFF2-40B4-BE49-F238E27FC236}">
              <a16:creationId xmlns:a16="http://schemas.microsoft.com/office/drawing/2014/main" id="{6E33869B-26F5-4D5F-A796-C413C0C0BFBA}"/>
            </a:ext>
          </a:extLst>
        </xdr:cNvPr>
        <xdr:cNvSpPr txBox="1"/>
      </xdr:nvSpPr>
      <xdr:spPr>
        <a:xfrm>
          <a:off x="238570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102887</xdr:rowOff>
    </xdr:from>
    <xdr:ext cx="405111" cy="259045"/>
    <xdr:sp macro="" textlink="">
      <xdr:nvSpPr>
        <xdr:cNvPr id="208" name="n_3mainValue【体育館・プール】&#10;有形固定資産減価償却率">
          <a:extLst>
            <a:ext uri="{FF2B5EF4-FFF2-40B4-BE49-F238E27FC236}">
              <a16:creationId xmlns:a16="http://schemas.microsoft.com/office/drawing/2014/main" id="{74BE8A86-50DE-478C-9BA6-CA525BFA5283}"/>
            </a:ext>
          </a:extLst>
        </xdr:cNvPr>
        <xdr:cNvSpPr txBox="1"/>
      </xdr:nvSpPr>
      <xdr:spPr>
        <a:xfrm>
          <a:off x="161100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62882</xdr:rowOff>
    </xdr:from>
    <xdr:ext cx="405111" cy="259045"/>
    <xdr:sp macro="" textlink="">
      <xdr:nvSpPr>
        <xdr:cNvPr id="209" name="n_4mainValue【体育館・プール】&#10;有形固定資産減価償却率">
          <a:extLst>
            <a:ext uri="{FF2B5EF4-FFF2-40B4-BE49-F238E27FC236}">
              <a16:creationId xmlns:a16="http://schemas.microsoft.com/office/drawing/2014/main" id="{E26235EF-A1F4-4617-8191-7828D7C7FFD4}"/>
            </a:ext>
          </a:extLst>
        </xdr:cNvPr>
        <xdr:cNvSpPr txBox="1"/>
      </xdr:nvSpPr>
      <xdr:spPr>
        <a:xfrm>
          <a:off x="83630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68E5FB39-B4B1-4CCC-9631-02BE7EE8DB6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D92A7707-CCFA-4546-8A60-E4D59C15582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1B7DB797-332F-49F2-BE09-C619539E4BB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224364D8-AC8E-4D7C-A86C-591DB25C38A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4842992A-5F17-45FE-928B-17BFAD0FDA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17E4428-2FAC-4E41-95D7-D278B9B6CDA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1217AAA1-3732-4D39-8468-AA01721C816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8D2A2173-7EE2-47B9-9683-4226F45630A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61F35B95-ECB0-477E-AF9A-A08866C18D8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DBF96B7C-E956-4B22-8700-851702D43CC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CCB1AC16-8F25-4FFF-89BD-60244ADF36B6}"/>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113892DC-2A58-449B-8443-D59C8EAA5938}"/>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27A9B3F0-0C86-4A44-90F3-3DF13B900611}"/>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D1428226-255B-4460-9407-5C3FBDC513F9}"/>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9545229E-071F-4F1B-846C-D40040B1B616}"/>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5860F028-DF17-489E-93B1-47209319A4F0}"/>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98EAE4AF-F742-4225-AE92-B2102102F7A6}"/>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2795534-21F4-4EC7-A457-12B5FDB2E145}"/>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8312858-B85A-4E39-BBD6-11B0600BA9E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7AE822F7-5532-4E75-8F12-22589E9489F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FED4DF8-25EC-47BD-86D6-4882812DD1E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C4472616-73B7-490A-B435-F00A70DBE9E0}"/>
            </a:ext>
          </a:extLst>
        </xdr:cNvPr>
        <xdr:cNvCxnSpPr/>
      </xdr:nvCxnSpPr>
      <xdr:spPr>
        <a:xfrm flipV="1">
          <a:off x="9219565" y="950214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B94116F6-652B-42BF-8D41-9D5633BFA702}"/>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A143540F-615D-4177-AC26-4E45B13B948F}"/>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18E5E1A1-D88A-44EE-B3F2-81502B182DE6}"/>
            </a:ext>
          </a:extLst>
        </xdr:cNvPr>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4A80A89E-95E7-45EA-8B05-33AED614A929}"/>
            </a:ext>
          </a:extLst>
        </xdr:cNvPr>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70A5A551-4F10-45EB-B96D-D633F2FC0C22}"/>
            </a:ext>
          </a:extLst>
        </xdr:cNvPr>
        <xdr:cNvSpPr txBox="1"/>
      </xdr:nvSpPr>
      <xdr:spPr>
        <a:xfrm>
          <a:off x="9258300" y="102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79F07DEF-4EEB-4FE4-8D26-50ADF500B29F}"/>
            </a:ext>
          </a:extLst>
        </xdr:cNvPr>
        <xdr:cNvSpPr/>
      </xdr:nvSpPr>
      <xdr:spPr>
        <a:xfrm>
          <a:off x="9192260" y="10420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8A496EC3-CC87-4C65-9A24-60FCA80D9B57}"/>
            </a:ext>
          </a:extLst>
        </xdr:cNvPr>
        <xdr:cNvSpPr/>
      </xdr:nvSpPr>
      <xdr:spPr>
        <a:xfrm>
          <a:off x="8445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29A22629-C357-4D03-A8E6-E34F79032D7D}"/>
            </a:ext>
          </a:extLst>
        </xdr:cNvPr>
        <xdr:cNvSpPr/>
      </xdr:nvSpPr>
      <xdr:spPr>
        <a:xfrm>
          <a:off x="767080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CA34811D-7A56-4D9E-9D2E-97A4542C0D36}"/>
            </a:ext>
          </a:extLst>
        </xdr:cNvPr>
        <xdr:cNvSpPr/>
      </xdr:nvSpPr>
      <xdr:spPr>
        <a:xfrm>
          <a:off x="68732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224B5A26-41B2-4EBB-AEE2-D0F3D65EDBF7}"/>
            </a:ext>
          </a:extLst>
        </xdr:cNvPr>
        <xdr:cNvSpPr/>
      </xdr:nvSpPr>
      <xdr:spPr>
        <a:xfrm>
          <a:off x="60985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55611F9-7B47-46F1-A7AB-77179FA3D46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F299694-6A72-4C44-BCFA-E8DFB77238F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2E2EC93-D408-4DA6-B815-D4014136667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1CBA172-654F-490C-A3C3-6FF79719FCB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FC29601-ADE8-44DB-8888-67402AE8EDB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xdr:rowOff>
    </xdr:from>
    <xdr:to>
      <xdr:col>55</xdr:col>
      <xdr:colOff>50800</xdr:colOff>
      <xdr:row>63</xdr:row>
      <xdr:rowOff>114808</xdr:rowOff>
    </xdr:to>
    <xdr:sp macro="" textlink="">
      <xdr:nvSpPr>
        <xdr:cNvPr id="247" name="楕円 246">
          <a:extLst>
            <a:ext uri="{FF2B5EF4-FFF2-40B4-BE49-F238E27FC236}">
              <a16:creationId xmlns:a16="http://schemas.microsoft.com/office/drawing/2014/main" id="{14F9ED8B-27F8-4E13-9433-E9FC268042B7}"/>
            </a:ext>
          </a:extLst>
        </xdr:cNvPr>
        <xdr:cNvSpPr/>
      </xdr:nvSpPr>
      <xdr:spPr>
        <a:xfrm>
          <a:off x="9192260" y="105745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99585</xdr:rowOff>
    </xdr:from>
    <xdr:ext cx="469744" cy="259045"/>
    <xdr:sp macro="" textlink="">
      <xdr:nvSpPr>
        <xdr:cNvPr id="248" name="【体育館・プール】&#10;一人当たり面積該当値テキスト">
          <a:extLst>
            <a:ext uri="{FF2B5EF4-FFF2-40B4-BE49-F238E27FC236}">
              <a16:creationId xmlns:a16="http://schemas.microsoft.com/office/drawing/2014/main" id="{D4EB77E7-7669-46EE-A1DD-73B5BA9C6D5F}"/>
            </a:ext>
          </a:extLst>
        </xdr:cNvPr>
        <xdr:cNvSpPr txBox="1"/>
      </xdr:nvSpPr>
      <xdr:spPr>
        <a:xfrm>
          <a:off x="9258300" y="104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15494</xdr:rowOff>
    </xdr:from>
    <xdr:to>
      <xdr:col>50</xdr:col>
      <xdr:colOff>165100</xdr:colOff>
      <xdr:row>63</xdr:row>
      <xdr:rowOff>117094</xdr:rowOff>
    </xdr:to>
    <xdr:sp macro="" textlink="">
      <xdr:nvSpPr>
        <xdr:cNvPr id="249" name="楕円 248">
          <a:extLst>
            <a:ext uri="{FF2B5EF4-FFF2-40B4-BE49-F238E27FC236}">
              <a16:creationId xmlns:a16="http://schemas.microsoft.com/office/drawing/2014/main" id="{4B93EB34-B66C-4806-BB42-BBFF1F4E352E}"/>
            </a:ext>
          </a:extLst>
        </xdr:cNvPr>
        <xdr:cNvSpPr/>
      </xdr:nvSpPr>
      <xdr:spPr>
        <a:xfrm>
          <a:off x="8445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64008</xdr:rowOff>
    </xdr:from>
    <xdr:to>
      <xdr:col>55</xdr:col>
      <xdr:colOff>0</xdr:colOff>
      <xdr:row>63</xdr:row>
      <xdr:rowOff>66294</xdr:rowOff>
    </xdr:to>
    <xdr:cxnSp macro="">
      <xdr:nvCxnSpPr>
        <xdr:cNvPr id="250" name="直線コネクタ 249">
          <a:extLst>
            <a:ext uri="{FF2B5EF4-FFF2-40B4-BE49-F238E27FC236}">
              <a16:creationId xmlns:a16="http://schemas.microsoft.com/office/drawing/2014/main" id="{DB624958-9FD8-4BAB-B93A-3293A26B00FA}"/>
            </a:ext>
          </a:extLst>
        </xdr:cNvPr>
        <xdr:cNvCxnSpPr/>
      </xdr:nvCxnSpPr>
      <xdr:spPr>
        <a:xfrm flipV="1">
          <a:off x="8496300" y="10625328"/>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xdr:rowOff>
    </xdr:from>
    <xdr:to>
      <xdr:col>46</xdr:col>
      <xdr:colOff>38100</xdr:colOff>
      <xdr:row>63</xdr:row>
      <xdr:rowOff>114808</xdr:rowOff>
    </xdr:to>
    <xdr:sp macro="" textlink="">
      <xdr:nvSpPr>
        <xdr:cNvPr id="251" name="楕円 250">
          <a:extLst>
            <a:ext uri="{FF2B5EF4-FFF2-40B4-BE49-F238E27FC236}">
              <a16:creationId xmlns:a16="http://schemas.microsoft.com/office/drawing/2014/main" id="{167F50BC-95ED-449B-837C-2C1B7BA09CA8}"/>
            </a:ext>
          </a:extLst>
        </xdr:cNvPr>
        <xdr:cNvSpPr/>
      </xdr:nvSpPr>
      <xdr:spPr>
        <a:xfrm>
          <a:off x="7670800" y="105745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64008</xdr:rowOff>
    </xdr:from>
    <xdr:to>
      <xdr:col>50</xdr:col>
      <xdr:colOff>114300</xdr:colOff>
      <xdr:row>63</xdr:row>
      <xdr:rowOff>66294</xdr:rowOff>
    </xdr:to>
    <xdr:cxnSp macro="">
      <xdr:nvCxnSpPr>
        <xdr:cNvPr id="252" name="直線コネクタ 251">
          <a:extLst>
            <a:ext uri="{FF2B5EF4-FFF2-40B4-BE49-F238E27FC236}">
              <a16:creationId xmlns:a16="http://schemas.microsoft.com/office/drawing/2014/main" id="{A660E0C3-A1C0-406A-8D01-D8B5E2913946}"/>
            </a:ext>
          </a:extLst>
        </xdr:cNvPr>
        <xdr:cNvCxnSpPr/>
      </xdr:nvCxnSpPr>
      <xdr:spPr>
        <a:xfrm>
          <a:off x="7713980" y="1062532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13208</xdr:rowOff>
    </xdr:from>
    <xdr:to>
      <xdr:col>41</xdr:col>
      <xdr:colOff>101600</xdr:colOff>
      <xdr:row>63</xdr:row>
      <xdr:rowOff>114808</xdr:rowOff>
    </xdr:to>
    <xdr:sp macro="" textlink="">
      <xdr:nvSpPr>
        <xdr:cNvPr id="253" name="楕円 252">
          <a:extLst>
            <a:ext uri="{FF2B5EF4-FFF2-40B4-BE49-F238E27FC236}">
              <a16:creationId xmlns:a16="http://schemas.microsoft.com/office/drawing/2014/main" id="{346F6F7B-D9A3-4A96-86EE-0334862C6EA7}"/>
            </a:ext>
          </a:extLst>
        </xdr:cNvPr>
        <xdr:cNvSpPr/>
      </xdr:nvSpPr>
      <xdr:spPr>
        <a:xfrm>
          <a:off x="687324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64008</xdr:rowOff>
    </xdr:from>
    <xdr:to>
      <xdr:col>45</xdr:col>
      <xdr:colOff>177800</xdr:colOff>
      <xdr:row>63</xdr:row>
      <xdr:rowOff>64008</xdr:rowOff>
    </xdr:to>
    <xdr:cxnSp macro="">
      <xdr:nvCxnSpPr>
        <xdr:cNvPr id="254" name="直線コネクタ 253">
          <a:extLst>
            <a:ext uri="{FF2B5EF4-FFF2-40B4-BE49-F238E27FC236}">
              <a16:creationId xmlns:a16="http://schemas.microsoft.com/office/drawing/2014/main" id="{A4889A96-9880-4E85-93A9-6FF03DEC0B45}"/>
            </a:ext>
          </a:extLst>
        </xdr:cNvPr>
        <xdr:cNvCxnSpPr/>
      </xdr:nvCxnSpPr>
      <xdr:spPr>
        <a:xfrm>
          <a:off x="6924040" y="106253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xdr:rowOff>
    </xdr:from>
    <xdr:to>
      <xdr:col>36</xdr:col>
      <xdr:colOff>165100</xdr:colOff>
      <xdr:row>63</xdr:row>
      <xdr:rowOff>112522</xdr:rowOff>
    </xdr:to>
    <xdr:sp macro="" textlink="">
      <xdr:nvSpPr>
        <xdr:cNvPr id="255" name="楕円 254">
          <a:extLst>
            <a:ext uri="{FF2B5EF4-FFF2-40B4-BE49-F238E27FC236}">
              <a16:creationId xmlns:a16="http://schemas.microsoft.com/office/drawing/2014/main" id="{89347F2A-6C0A-459B-8340-B3F8E08CBC61}"/>
            </a:ext>
          </a:extLst>
        </xdr:cNvPr>
        <xdr:cNvSpPr/>
      </xdr:nvSpPr>
      <xdr:spPr>
        <a:xfrm>
          <a:off x="609854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61722</xdr:rowOff>
    </xdr:from>
    <xdr:to>
      <xdr:col>41</xdr:col>
      <xdr:colOff>50800</xdr:colOff>
      <xdr:row>63</xdr:row>
      <xdr:rowOff>64008</xdr:rowOff>
    </xdr:to>
    <xdr:cxnSp macro="">
      <xdr:nvCxnSpPr>
        <xdr:cNvPr id="256" name="直線コネクタ 255">
          <a:extLst>
            <a:ext uri="{FF2B5EF4-FFF2-40B4-BE49-F238E27FC236}">
              <a16:creationId xmlns:a16="http://schemas.microsoft.com/office/drawing/2014/main" id="{92FD537C-62F5-446E-916E-68897637E6D5}"/>
            </a:ext>
          </a:extLst>
        </xdr:cNvPr>
        <xdr:cNvCxnSpPr/>
      </xdr:nvCxnSpPr>
      <xdr:spPr>
        <a:xfrm>
          <a:off x="6149340" y="1062304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10A2977B-7440-43D0-9A29-18A10523C481}"/>
            </a:ext>
          </a:extLst>
        </xdr:cNvPr>
        <xdr:cNvSpPr txBox="1"/>
      </xdr:nvSpPr>
      <xdr:spPr>
        <a:xfrm>
          <a:off x="8271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123F4C27-21AA-460B-BF27-3D0BF206D890}"/>
            </a:ext>
          </a:extLst>
        </xdr:cNvPr>
        <xdr:cNvSpPr txBox="1"/>
      </xdr:nvSpPr>
      <xdr:spPr>
        <a:xfrm>
          <a:off x="7509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2A8ADBF6-EBB9-473A-98F0-BAE7D2B050AB}"/>
            </a:ext>
          </a:extLst>
        </xdr:cNvPr>
        <xdr:cNvSpPr txBox="1"/>
      </xdr:nvSpPr>
      <xdr:spPr>
        <a:xfrm>
          <a:off x="67120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848BC589-459F-4E6A-8780-607745F7E38B}"/>
            </a:ext>
          </a:extLst>
        </xdr:cNvPr>
        <xdr:cNvSpPr txBox="1"/>
      </xdr:nvSpPr>
      <xdr:spPr>
        <a:xfrm>
          <a:off x="59373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108221</xdr:rowOff>
    </xdr:from>
    <xdr:ext cx="469744" cy="259045"/>
    <xdr:sp macro="" textlink="">
      <xdr:nvSpPr>
        <xdr:cNvPr id="261" name="n_1mainValue【体育館・プール】&#10;一人当たり面積">
          <a:extLst>
            <a:ext uri="{FF2B5EF4-FFF2-40B4-BE49-F238E27FC236}">
              <a16:creationId xmlns:a16="http://schemas.microsoft.com/office/drawing/2014/main" id="{B6F03F19-0ED6-427F-BA42-F5F71661D168}"/>
            </a:ext>
          </a:extLst>
        </xdr:cNvPr>
        <xdr:cNvSpPr txBox="1"/>
      </xdr:nvSpPr>
      <xdr:spPr>
        <a:xfrm>
          <a:off x="827158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105935</xdr:rowOff>
    </xdr:from>
    <xdr:ext cx="469744" cy="259045"/>
    <xdr:sp macro="" textlink="">
      <xdr:nvSpPr>
        <xdr:cNvPr id="262" name="n_2mainValue【体育館・プール】&#10;一人当たり面積">
          <a:extLst>
            <a:ext uri="{FF2B5EF4-FFF2-40B4-BE49-F238E27FC236}">
              <a16:creationId xmlns:a16="http://schemas.microsoft.com/office/drawing/2014/main" id="{837CA3ED-DBDA-4D6C-B9B7-622EFAB7BCD0}"/>
            </a:ext>
          </a:extLst>
        </xdr:cNvPr>
        <xdr:cNvSpPr txBox="1"/>
      </xdr:nvSpPr>
      <xdr:spPr>
        <a:xfrm>
          <a:off x="750958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105935</xdr:rowOff>
    </xdr:from>
    <xdr:ext cx="469744" cy="259045"/>
    <xdr:sp macro="" textlink="">
      <xdr:nvSpPr>
        <xdr:cNvPr id="263" name="n_3mainValue【体育館・プール】&#10;一人当たり面積">
          <a:extLst>
            <a:ext uri="{FF2B5EF4-FFF2-40B4-BE49-F238E27FC236}">
              <a16:creationId xmlns:a16="http://schemas.microsoft.com/office/drawing/2014/main" id="{5A46D28E-8E2D-4DB0-AFF3-3B3A3603BF13}"/>
            </a:ext>
          </a:extLst>
        </xdr:cNvPr>
        <xdr:cNvSpPr txBox="1"/>
      </xdr:nvSpPr>
      <xdr:spPr>
        <a:xfrm>
          <a:off x="67120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103649</xdr:rowOff>
    </xdr:from>
    <xdr:ext cx="469744" cy="259045"/>
    <xdr:sp macro="" textlink="">
      <xdr:nvSpPr>
        <xdr:cNvPr id="264" name="n_4mainValue【体育館・プール】&#10;一人当たり面積">
          <a:extLst>
            <a:ext uri="{FF2B5EF4-FFF2-40B4-BE49-F238E27FC236}">
              <a16:creationId xmlns:a16="http://schemas.microsoft.com/office/drawing/2014/main" id="{3C8241DB-D3D3-4E95-9D21-9E2881C1BE1D}"/>
            </a:ext>
          </a:extLst>
        </xdr:cNvPr>
        <xdr:cNvSpPr txBox="1"/>
      </xdr:nvSpPr>
      <xdr:spPr>
        <a:xfrm>
          <a:off x="59373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53624BE-3208-43B7-91B4-BD1FA40D0CF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441432D-A253-40AB-B939-1858719AE81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286C1B6-F41F-4173-81F1-A3E13376310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44B6B2F-DA17-4689-B539-AA6B330D206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DB2EF31-2993-49B8-9C36-22AB3827930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142004A-143B-4B48-8D9D-37A15885C05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011EB71-3CA7-4DD2-8D7D-90452CC5C04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26D292F-AC76-41DE-AAC8-330C0AF7839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B6054DF-B50C-4C5D-9D24-0DB5E85CE37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C1E9759-EB84-4061-8F22-88964F99412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6988132-59D1-43F0-850A-4788E6AC2CF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CA231455-FE41-4842-A624-9256540D3442}"/>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3EB8A3A-BFFE-49AE-976A-13A87A37DFB5}"/>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6C9A0894-3A2B-4E93-A49A-894A3CBD01DE}"/>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B251ED91-B1C3-49A5-BDDF-15A3525EAE2E}"/>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FCF6157C-7DDC-410D-9446-25202FD018D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E7BDBCD0-CD31-4688-ACBC-D6FD8675E836}"/>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D922AA9D-8860-4E29-BAB0-614BF0F7E80B}"/>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96BC5DC-C6EC-455B-A6DA-002761AF9223}"/>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B83DF81-6570-428A-A806-17B81942744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B459689E-8FAC-4618-A8B4-DA79736E9F23}"/>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4FC3FE2-6A05-4E69-AF58-9088EA9AE9D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3E31E084-CF43-411B-B41C-3D2E4D532BEE}"/>
            </a:ext>
          </a:extLst>
        </xdr:cNvPr>
        <xdr:cNvCxnSpPr/>
      </xdr:nvCxnSpPr>
      <xdr:spPr>
        <a:xfrm flipV="1">
          <a:off x="4086225" y="13026391"/>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38CEE776-5D0C-4C05-A45F-1FA7A1829134}"/>
            </a:ext>
          </a:extLst>
        </xdr:cNvPr>
        <xdr:cNvSpPr txBox="1"/>
      </xdr:nvSpPr>
      <xdr:spPr>
        <a:xfrm>
          <a:off x="4124960" y="1428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F4CBB8CA-A6F8-4460-9CF3-EF19B8A57DD8}"/>
            </a:ext>
          </a:extLst>
        </xdr:cNvPr>
        <xdr:cNvCxnSpPr/>
      </xdr:nvCxnSpPr>
      <xdr:spPr>
        <a:xfrm>
          <a:off x="4020820" y="14282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BB836DB-28DF-4A15-83EF-61E915CEF734}"/>
            </a:ext>
          </a:extLst>
        </xdr:cNvPr>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101D20CE-1381-482E-A6A3-DC6B204D7D35}"/>
            </a:ext>
          </a:extLst>
        </xdr:cNvPr>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F6EE7B56-FA1A-47D3-AA2E-679E91D2C714}"/>
            </a:ext>
          </a:extLst>
        </xdr:cNvPr>
        <xdr:cNvSpPr txBox="1"/>
      </xdr:nvSpPr>
      <xdr:spPr>
        <a:xfrm>
          <a:off x="4124960" y="13306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C9FEF86F-8246-4C57-8A49-7BC7314ABE2F}"/>
            </a:ext>
          </a:extLst>
        </xdr:cNvPr>
        <xdr:cNvSpPr/>
      </xdr:nvSpPr>
      <xdr:spPr>
        <a:xfrm>
          <a:off x="4036060"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813B4DFA-EB7E-4C4A-B1EB-F2ABF2148F1E}"/>
            </a:ext>
          </a:extLst>
        </xdr:cNvPr>
        <xdr:cNvSpPr/>
      </xdr:nvSpPr>
      <xdr:spPr>
        <a:xfrm>
          <a:off x="331216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1791E7A4-79F1-4D6A-8EB1-50724FB8CD0C}"/>
            </a:ext>
          </a:extLst>
        </xdr:cNvPr>
        <xdr:cNvSpPr/>
      </xdr:nvSpPr>
      <xdr:spPr>
        <a:xfrm>
          <a:off x="25146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D125BFE3-8EE4-479E-8F1A-031D69A0F1D9}"/>
            </a:ext>
          </a:extLst>
        </xdr:cNvPr>
        <xdr:cNvSpPr/>
      </xdr:nvSpPr>
      <xdr:spPr>
        <a:xfrm>
          <a:off x="17399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29172FF7-8B4E-4BE9-956C-4B18DB0A6D88}"/>
            </a:ext>
          </a:extLst>
        </xdr:cNvPr>
        <xdr:cNvSpPr/>
      </xdr:nvSpPr>
      <xdr:spPr>
        <a:xfrm>
          <a:off x="965200" y="1333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5C22356-5A69-41FA-99C5-355179BA2B0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75877AA-1A5C-4CDC-ADCB-3788DC20173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46D5F1E-A9B4-44F3-95CB-D0A76DC8694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669A91E-DADF-4118-954C-234AB7F7ABB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371BECB-1B62-4AF6-B076-EBAAABB5B95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303" name="楕円 302">
          <a:extLst>
            <a:ext uri="{FF2B5EF4-FFF2-40B4-BE49-F238E27FC236}">
              <a16:creationId xmlns:a16="http://schemas.microsoft.com/office/drawing/2014/main" id="{18812683-B10E-47BB-A64A-8D8D8A2A8004}"/>
            </a:ext>
          </a:extLst>
        </xdr:cNvPr>
        <xdr:cNvSpPr/>
      </xdr:nvSpPr>
      <xdr:spPr>
        <a:xfrm>
          <a:off x="4036060" y="13673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73169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7BEE587-D052-42B2-A5C4-D383B83F2EB3}"/>
            </a:ext>
          </a:extLst>
        </xdr:cNvPr>
        <xdr:cNvSpPr txBox="1"/>
      </xdr:nvSpPr>
      <xdr:spPr>
        <a:xfrm>
          <a:off x="4124960" y="1365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42163</xdr:rowOff>
    </xdr:from>
    <xdr:to>
      <xdr:col>20</xdr:col>
      <xdr:colOff>38100</xdr:colOff>
      <xdr:row>81</xdr:row>
      <xdr:rowOff>143763</xdr:rowOff>
    </xdr:to>
    <xdr:sp macro="" textlink="">
      <xdr:nvSpPr>
        <xdr:cNvPr id="305" name="楕円 304">
          <a:extLst>
            <a:ext uri="{FF2B5EF4-FFF2-40B4-BE49-F238E27FC236}">
              <a16:creationId xmlns:a16="http://schemas.microsoft.com/office/drawing/2014/main" id="{A8E25659-6BEA-45E0-B83C-AFEC1E3C3FEA}"/>
            </a:ext>
          </a:extLst>
        </xdr:cNvPr>
        <xdr:cNvSpPr/>
      </xdr:nvSpPr>
      <xdr:spPr>
        <a:xfrm>
          <a:off x="3312160" y="13621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92963</xdr:rowOff>
    </xdr:from>
    <xdr:to>
      <xdr:col>24</xdr:col>
      <xdr:colOff>63500</xdr:colOff>
      <xdr:row>81</xdr:row>
      <xdr:rowOff>145542</xdr:rowOff>
    </xdr:to>
    <xdr:cxnSp macro="">
      <xdr:nvCxnSpPr>
        <xdr:cNvPr id="306" name="直線コネクタ 305">
          <a:extLst>
            <a:ext uri="{FF2B5EF4-FFF2-40B4-BE49-F238E27FC236}">
              <a16:creationId xmlns:a16="http://schemas.microsoft.com/office/drawing/2014/main" id="{8B5FE033-6C9A-4349-B209-3ADD2481222D}"/>
            </a:ext>
          </a:extLst>
        </xdr:cNvPr>
        <xdr:cNvCxnSpPr/>
      </xdr:nvCxnSpPr>
      <xdr:spPr>
        <a:xfrm>
          <a:off x="3355340" y="13671803"/>
          <a:ext cx="73152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28448</xdr:rowOff>
    </xdr:from>
    <xdr:to>
      <xdr:col>15</xdr:col>
      <xdr:colOff>101600</xdr:colOff>
      <xdr:row>81</xdr:row>
      <xdr:rowOff>130048</xdr:rowOff>
    </xdr:to>
    <xdr:sp macro="" textlink="">
      <xdr:nvSpPr>
        <xdr:cNvPr id="307" name="楕円 306">
          <a:extLst>
            <a:ext uri="{FF2B5EF4-FFF2-40B4-BE49-F238E27FC236}">
              <a16:creationId xmlns:a16="http://schemas.microsoft.com/office/drawing/2014/main" id="{E25A0285-DFE7-4E93-A763-DE7E88DED9A7}"/>
            </a:ext>
          </a:extLst>
        </xdr:cNvPr>
        <xdr:cNvSpPr/>
      </xdr:nvSpPr>
      <xdr:spPr>
        <a:xfrm>
          <a:off x="2514600" y="136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79248</xdr:rowOff>
    </xdr:from>
    <xdr:to>
      <xdr:col>19</xdr:col>
      <xdr:colOff>177800</xdr:colOff>
      <xdr:row>81</xdr:row>
      <xdr:rowOff>92963</xdr:rowOff>
    </xdr:to>
    <xdr:cxnSp macro="">
      <xdr:nvCxnSpPr>
        <xdr:cNvPr id="308" name="直線コネクタ 307">
          <a:extLst>
            <a:ext uri="{FF2B5EF4-FFF2-40B4-BE49-F238E27FC236}">
              <a16:creationId xmlns:a16="http://schemas.microsoft.com/office/drawing/2014/main" id="{5C633B73-582E-4D50-B612-F23BAA7433F5}"/>
            </a:ext>
          </a:extLst>
        </xdr:cNvPr>
        <xdr:cNvCxnSpPr/>
      </xdr:nvCxnSpPr>
      <xdr:spPr>
        <a:xfrm>
          <a:off x="2565400" y="13658088"/>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149606</xdr:rowOff>
    </xdr:from>
    <xdr:to>
      <xdr:col>10</xdr:col>
      <xdr:colOff>165100</xdr:colOff>
      <xdr:row>81</xdr:row>
      <xdr:rowOff>79756</xdr:rowOff>
    </xdr:to>
    <xdr:sp macro="" textlink="">
      <xdr:nvSpPr>
        <xdr:cNvPr id="309" name="楕円 308">
          <a:extLst>
            <a:ext uri="{FF2B5EF4-FFF2-40B4-BE49-F238E27FC236}">
              <a16:creationId xmlns:a16="http://schemas.microsoft.com/office/drawing/2014/main" id="{BA4AE53F-0586-4790-B5A3-092F08E3E4F2}"/>
            </a:ext>
          </a:extLst>
        </xdr:cNvPr>
        <xdr:cNvSpPr/>
      </xdr:nvSpPr>
      <xdr:spPr>
        <a:xfrm>
          <a:off x="1739900" y="13560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28956</xdr:rowOff>
    </xdr:from>
    <xdr:to>
      <xdr:col>15</xdr:col>
      <xdr:colOff>50800</xdr:colOff>
      <xdr:row>81</xdr:row>
      <xdr:rowOff>79248</xdr:rowOff>
    </xdr:to>
    <xdr:cxnSp macro="">
      <xdr:nvCxnSpPr>
        <xdr:cNvPr id="310" name="直線コネクタ 309">
          <a:extLst>
            <a:ext uri="{FF2B5EF4-FFF2-40B4-BE49-F238E27FC236}">
              <a16:creationId xmlns:a16="http://schemas.microsoft.com/office/drawing/2014/main" id="{3212ED5E-CA83-4D3B-A9C3-E10061804970}"/>
            </a:ext>
          </a:extLst>
        </xdr:cNvPr>
        <xdr:cNvCxnSpPr/>
      </xdr:nvCxnSpPr>
      <xdr:spPr>
        <a:xfrm>
          <a:off x="1790700" y="13607796"/>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11" name="楕円 310">
          <a:extLst>
            <a:ext uri="{FF2B5EF4-FFF2-40B4-BE49-F238E27FC236}">
              <a16:creationId xmlns:a16="http://schemas.microsoft.com/office/drawing/2014/main" id="{3D7CC4B5-D875-4E8C-8CB3-AD882A4B186B}"/>
            </a:ext>
          </a:extLst>
        </xdr:cNvPr>
        <xdr:cNvSpPr/>
      </xdr:nvSpPr>
      <xdr:spPr>
        <a:xfrm>
          <a:off x="965200" y="13512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28956</xdr:rowOff>
    </xdr:to>
    <xdr:cxnSp macro="">
      <xdr:nvCxnSpPr>
        <xdr:cNvPr id="312" name="直線コネクタ 311">
          <a:extLst>
            <a:ext uri="{FF2B5EF4-FFF2-40B4-BE49-F238E27FC236}">
              <a16:creationId xmlns:a16="http://schemas.microsoft.com/office/drawing/2014/main" id="{D2E95A1A-0870-4800-824F-5774FC73335C}"/>
            </a:ext>
          </a:extLst>
        </xdr:cNvPr>
        <xdr:cNvCxnSpPr/>
      </xdr:nvCxnSpPr>
      <xdr:spPr>
        <a:xfrm>
          <a:off x="1008380" y="13563600"/>
          <a:ext cx="78232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B17294B3-2479-4CA6-A4CA-AB1FC625B728}"/>
            </a:ext>
          </a:extLst>
        </xdr:cNvPr>
        <xdr:cNvSpPr txBox="1"/>
      </xdr:nvSpPr>
      <xdr:spPr>
        <a:xfrm>
          <a:off x="3170564" y="1320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3B077E2E-660D-4A21-8BF0-87929FCC54A2}"/>
            </a:ext>
          </a:extLst>
        </xdr:cNvPr>
        <xdr:cNvSpPr txBox="1"/>
      </xdr:nvSpPr>
      <xdr:spPr>
        <a:xfrm>
          <a:off x="238570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4DAD2899-39AF-498A-846A-8A16DF8CD9D7}"/>
            </a:ext>
          </a:extLst>
        </xdr:cNvPr>
        <xdr:cNvSpPr txBox="1"/>
      </xdr:nvSpPr>
      <xdr:spPr>
        <a:xfrm>
          <a:off x="161100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72E491C2-25DA-4EC7-A0A3-FFD178CD00A5}"/>
            </a:ext>
          </a:extLst>
        </xdr:cNvPr>
        <xdr:cNvSpPr txBox="1"/>
      </xdr:nvSpPr>
      <xdr:spPr>
        <a:xfrm>
          <a:off x="8363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134890</xdr:rowOff>
    </xdr:from>
    <xdr:ext cx="405111" cy="259045"/>
    <xdr:sp macro="" textlink="">
      <xdr:nvSpPr>
        <xdr:cNvPr id="317" name="n_1mainValue【福祉施設】&#10;有形固定資産減価償却率">
          <a:extLst>
            <a:ext uri="{FF2B5EF4-FFF2-40B4-BE49-F238E27FC236}">
              <a16:creationId xmlns:a16="http://schemas.microsoft.com/office/drawing/2014/main" id="{C1F622F3-3C6B-4E8A-A084-FE88ADDDF8CC}"/>
            </a:ext>
          </a:extLst>
        </xdr:cNvPr>
        <xdr:cNvSpPr txBox="1"/>
      </xdr:nvSpPr>
      <xdr:spPr>
        <a:xfrm>
          <a:off x="3170564" y="13713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121175</xdr:rowOff>
    </xdr:from>
    <xdr:ext cx="405111" cy="259045"/>
    <xdr:sp macro="" textlink="">
      <xdr:nvSpPr>
        <xdr:cNvPr id="318" name="n_2mainValue【福祉施設】&#10;有形固定資産減価償却率">
          <a:extLst>
            <a:ext uri="{FF2B5EF4-FFF2-40B4-BE49-F238E27FC236}">
              <a16:creationId xmlns:a16="http://schemas.microsoft.com/office/drawing/2014/main" id="{B83A0DC6-2880-482A-9E22-E1D4EC783D69}"/>
            </a:ext>
          </a:extLst>
        </xdr:cNvPr>
        <xdr:cNvSpPr txBox="1"/>
      </xdr:nvSpPr>
      <xdr:spPr>
        <a:xfrm>
          <a:off x="2385704" y="1370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70883</xdr:rowOff>
    </xdr:from>
    <xdr:ext cx="405111" cy="259045"/>
    <xdr:sp macro="" textlink="">
      <xdr:nvSpPr>
        <xdr:cNvPr id="319" name="n_3mainValue【福祉施設】&#10;有形固定資産減価償却率">
          <a:extLst>
            <a:ext uri="{FF2B5EF4-FFF2-40B4-BE49-F238E27FC236}">
              <a16:creationId xmlns:a16="http://schemas.microsoft.com/office/drawing/2014/main" id="{359ECB7D-11AC-436A-B6F0-8186BDB40A90}"/>
            </a:ext>
          </a:extLst>
        </xdr:cNvPr>
        <xdr:cNvSpPr txBox="1"/>
      </xdr:nvSpPr>
      <xdr:spPr>
        <a:xfrm>
          <a:off x="1611004" y="1364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22877</xdr:rowOff>
    </xdr:from>
    <xdr:ext cx="405111" cy="259045"/>
    <xdr:sp macro="" textlink="">
      <xdr:nvSpPr>
        <xdr:cNvPr id="320" name="n_4mainValue【福祉施設】&#10;有形固定資産減価償却率">
          <a:extLst>
            <a:ext uri="{FF2B5EF4-FFF2-40B4-BE49-F238E27FC236}">
              <a16:creationId xmlns:a16="http://schemas.microsoft.com/office/drawing/2014/main" id="{619BF909-68E4-4A84-BD7C-4E42700638CB}"/>
            </a:ext>
          </a:extLst>
        </xdr:cNvPr>
        <xdr:cNvSpPr txBox="1"/>
      </xdr:nvSpPr>
      <xdr:spPr>
        <a:xfrm>
          <a:off x="836304" y="1360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72E91E4-8205-447B-80C8-B31D75AE7BB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3565F76-E1A8-4FF3-AEE3-9501B857F81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435A7F3-582D-4E1F-B843-D596923BBCB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040301F-EAC3-4DB0-969D-3F04A88C76A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1CE9FF2-DC5A-484D-9B27-BF3B6D38F1F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63C8B6B-C20F-43B8-AA5F-93474FFF24A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2FA9BB4-F3C5-4095-AAF1-EB8646C20FF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21BE602-D1DE-4CF6-A0F2-515E30DBF46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60E9DD2-4C7D-4F0B-BDDE-A8F9C51C1E1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C68D93E-20FE-40DB-ABEA-E82A78AEB25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F189DB7E-C0AA-4695-A2CF-9BCD411C538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935B4AB9-7CC5-409F-BF64-5A43F3980135}"/>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1BECA741-21B8-4847-BA77-468923441AFB}"/>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A1FB0D71-8F23-44C6-A03F-C9CCA4A61B59}"/>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554BD449-3B20-4337-B480-492D2DFC2D1A}"/>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FD0B8192-F5AB-4287-BFC5-4D6B58CC16F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EB18E806-87EC-48AF-9A8B-1B3869D2075E}"/>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1DDFD941-7746-4FE3-B655-00FC8467A784}"/>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14771F51-2B2E-4DFE-B708-866DF62CAA83}"/>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AB81E0A2-92FE-4F6C-A46E-8C2D00F31A9F}"/>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9F97648C-FC68-4FBE-9117-FE8D7E391EAF}"/>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DA5B496E-1DC8-4BFC-9572-462E6915E4E9}"/>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B0895A4-6193-44C9-AA30-426823D8B2C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4D6DA3B-27A1-4EF3-BF48-95D51700F57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1F203DC2-B4A6-4C9D-87B4-18D4D9000E5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826AB68B-31EC-446A-9D4B-0B611AFD1AC5}"/>
            </a:ext>
          </a:extLst>
        </xdr:cNvPr>
        <xdr:cNvCxnSpPr/>
      </xdr:nvCxnSpPr>
      <xdr:spPr>
        <a:xfrm flipV="1">
          <a:off x="9219565" y="13124906"/>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2806111E-92A2-4519-A94A-1225AF3B0DC3}"/>
            </a:ext>
          </a:extLst>
        </xdr:cNvPr>
        <xdr:cNvSpPr txBox="1"/>
      </xdr:nvSpPr>
      <xdr:spPr>
        <a:xfrm>
          <a:off x="925830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D6A8E7A8-0713-4DC2-8481-85E86AEAB8CB}"/>
            </a:ext>
          </a:extLst>
        </xdr:cNvPr>
        <xdr:cNvCxnSpPr/>
      </xdr:nvCxnSpPr>
      <xdr:spPr>
        <a:xfrm>
          <a:off x="915416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1207662C-75C5-412C-B6DE-27DADD0D8922}"/>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8291C9F0-8912-48CC-B7D4-F007CC4909AC}"/>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36047A83-B382-4B2D-81BF-FF8E0E36FA8E}"/>
            </a:ext>
          </a:extLst>
        </xdr:cNvPr>
        <xdr:cNvSpPr txBox="1"/>
      </xdr:nvSpPr>
      <xdr:spPr>
        <a:xfrm>
          <a:off x="9258300" y="1382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180890D3-0825-4554-B1B1-E50A3DEBC771}"/>
            </a:ext>
          </a:extLst>
        </xdr:cNvPr>
        <xdr:cNvSpPr/>
      </xdr:nvSpPr>
      <xdr:spPr>
        <a:xfrm>
          <a:off x="919226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455F5B19-826F-49AE-9822-C751CB125FA5}"/>
            </a:ext>
          </a:extLst>
        </xdr:cNvPr>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7ECBA070-9B0D-4031-A87F-672F0668BA49}"/>
            </a:ext>
          </a:extLst>
        </xdr:cNvPr>
        <xdr:cNvSpPr/>
      </xdr:nvSpPr>
      <xdr:spPr>
        <a:xfrm>
          <a:off x="767080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F2714508-65D2-4B0A-BD29-9436F431B2AE}"/>
            </a:ext>
          </a:extLst>
        </xdr:cNvPr>
        <xdr:cNvSpPr/>
      </xdr:nvSpPr>
      <xdr:spPr>
        <a:xfrm>
          <a:off x="68732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BC92DD1D-8371-4411-913E-5983CBC00278}"/>
            </a:ext>
          </a:extLst>
        </xdr:cNvPr>
        <xdr:cNvSpPr/>
      </xdr:nvSpPr>
      <xdr:spPr>
        <a:xfrm>
          <a:off x="60985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3E146D2-DA84-424A-8249-E6B61353F1F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E97B009-2652-4B53-8BAF-E52FC896B1F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B5AB84C-8824-4222-902F-4B0E56FE5E9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42231A1-021E-4BA6-9138-02ABFC4DC02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EAC6CEA-4AF8-44C2-9C3F-BBD5E406A2C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62" name="楕円 361">
          <a:extLst>
            <a:ext uri="{FF2B5EF4-FFF2-40B4-BE49-F238E27FC236}">
              <a16:creationId xmlns:a16="http://schemas.microsoft.com/office/drawing/2014/main" id="{3E54454E-AC96-4C48-801D-74876B919661}"/>
            </a:ext>
          </a:extLst>
        </xdr:cNvPr>
        <xdr:cNvSpPr/>
      </xdr:nvSpPr>
      <xdr:spPr>
        <a:xfrm>
          <a:off x="919226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156227</xdr:rowOff>
    </xdr:from>
    <xdr:ext cx="469744" cy="259045"/>
    <xdr:sp macro="" textlink="">
      <xdr:nvSpPr>
        <xdr:cNvPr id="363" name="【福祉施設】&#10;一人当たり面積該当値テキスト">
          <a:extLst>
            <a:ext uri="{FF2B5EF4-FFF2-40B4-BE49-F238E27FC236}">
              <a16:creationId xmlns:a16="http://schemas.microsoft.com/office/drawing/2014/main" id="{75203B63-8F6A-4271-8988-3655D8440694}"/>
            </a:ext>
          </a:extLst>
        </xdr:cNvPr>
        <xdr:cNvSpPr txBox="1"/>
      </xdr:nvSpPr>
      <xdr:spPr>
        <a:xfrm>
          <a:off x="9258300"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64" name="楕円 363">
          <a:extLst>
            <a:ext uri="{FF2B5EF4-FFF2-40B4-BE49-F238E27FC236}">
              <a16:creationId xmlns:a16="http://schemas.microsoft.com/office/drawing/2014/main" id="{C8D84B90-ACB7-4633-9ADF-6B8CC558AD2D}"/>
            </a:ext>
          </a:extLst>
        </xdr:cNvPr>
        <xdr:cNvSpPr/>
      </xdr:nvSpPr>
      <xdr:spPr>
        <a:xfrm>
          <a:off x="8445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365" name="直線コネクタ 364">
          <a:extLst>
            <a:ext uri="{FF2B5EF4-FFF2-40B4-BE49-F238E27FC236}">
              <a16:creationId xmlns:a16="http://schemas.microsoft.com/office/drawing/2014/main" id="{1104C1FA-AF63-401B-89F3-9EDA46591DDA}"/>
            </a:ext>
          </a:extLst>
        </xdr:cNvPr>
        <xdr:cNvCxnSpPr/>
      </xdr:nvCxnSpPr>
      <xdr:spPr>
        <a:xfrm>
          <a:off x="8496300" y="143065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39007</xdr:rowOff>
    </xdr:from>
    <xdr:to>
      <xdr:col>46</xdr:col>
      <xdr:colOff>38100</xdr:colOff>
      <xdr:row>85</xdr:row>
      <xdr:rowOff>140607</xdr:rowOff>
    </xdr:to>
    <xdr:sp macro="" textlink="">
      <xdr:nvSpPr>
        <xdr:cNvPr id="366" name="楕円 365">
          <a:extLst>
            <a:ext uri="{FF2B5EF4-FFF2-40B4-BE49-F238E27FC236}">
              <a16:creationId xmlns:a16="http://schemas.microsoft.com/office/drawing/2014/main" id="{B5B7C3A7-48D7-4F4E-AFDC-0123377A2919}"/>
            </a:ext>
          </a:extLst>
        </xdr:cNvPr>
        <xdr:cNvSpPr/>
      </xdr:nvSpPr>
      <xdr:spPr>
        <a:xfrm>
          <a:off x="7670800" y="142884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89807</xdr:rowOff>
    </xdr:to>
    <xdr:cxnSp macro="">
      <xdr:nvCxnSpPr>
        <xdr:cNvPr id="367" name="直線コネクタ 366">
          <a:extLst>
            <a:ext uri="{FF2B5EF4-FFF2-40B4-BE49-F238E27FC236}">
              <a16:creationId xmlns:a16="http://schemas.microsoft.com/office/drawing/2014/main" id="{5599777D-7475-4762-BF92-566A6A1F4800}"/>
            </a:ext>
          </a:extLst>
        </xdr:cNvPr>
        <xdr:cNvCxnSpPr/>
      </xdr:nvCxnSpPr>
      <xdr:spPr>
        <a:xfrm flipV="1">
          <a:off x="7713980" y="1430655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8" name="楕円 367">
          <a:extLst>
            <a:ext uri="{FF2B5EF4-FFF2-40B4-BE49-F238E27FC236}">
              <a16:creationId xmlns:a16="http://schemas.microsoft.com/office/drawing/2014/main" id="{3EFF8184-A5E2-4AC3-8B88-27F3223B0C66}"/>
            </a:ext>
          </a:extLst>
        </xdr:cNvPr>
        <xdr:cNvSpPr/>
      </xdr:nvSpPr>
      <xdr:spPr>
        <a:xfrm>
          <a:off x="687324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89807</xdr:rowOff>
    </xdr:to>
    <xdr:cxnSp macro="">
      <xdr:nvCxnSpPr>
        <xdr:cNvPr id="369" name="直線コネクタ 368">
          <a:extLst>
            <a:ext uri="{FF2B5EF4-FFF2-40B4-BE49-F238E27FC236}">
              <a16:creationId xmlns:a16="http://schemas.microsoft.com/office/drawing/2014/main" id="{81F8EBBE-F82B-4243-B832-01D84F8FFE45}"/>
            </a:ext>
          </a:extLst>
        </xdr:cNvPr>
        <xdr:cNvCxnSpPr/>
      </xdr:nvCxnSpPr>
      <xdr:spPr>
        <a:xfrm>
          <a:off x="6924040" y="14328321"/>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70" name="楕円 369">
          <a:extLst>
            <a:ext uri="{FF2B5EF4-FFF2-40B4-BE49-F238E27FC236}">
              <a16:creationId xmlns:a16="http://schemas.microsoft.com/office/drawing/2014/main" id="{0A98D2B8-6987-4B44-AC5B-C0D732B85E37}"/>
            </a:ext>
          </a:extLst>
        </xdr:cNvPr>
        <xdr:cNvSpPr/>
      </xdr:nvSpPr>
      <xdr:spPr>
        <a:xfrm>
          <a:off x="609854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78921</xdr:rowOff>
    </xdr:to>
    <xdr:cxnSp macro="">
      <xdr:nvCxnSpPr>
        <xdr:cNvPr id="371" name="直線コネクタ 370">
          <a:extLst>
            <a:ext uri="{FF2B5EF4-FFF2-40B4-BE49-F238E27FC236}">
              <a16:creationId xmlns:a16="http://schemas.microsoft.com/office/drawing/2014/main" id="{9D49863A-E1B0-4DBE-ABBA-413C5BBA8C99}"/>
            </a:ext>
          </a:extLst>
        </xdr:cNvPr>
        <xdr:cNvCxnSpPr/>
      </xdr:nvCxnSpPr>
      <xdr:spPr>
        <a:xfrm>
          <a:off x="6149340" y="1432832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B33B9E05-31BD-4CF3-BEE0-7AE1A96E21F8}"/>
            </a:ext>
          </a:extLst>
        </xdr:cNvPr>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2D756A7A-279F-4C7F-ADDC-D9683629253C}"/>
            </a:ext>
          </a:extLst>
        </xdr:cNvPr>
        <xdr:cNvSpPr txBox="1"/>
      </xdr:nvSpPr>
      <xdr:spPr>
        <a:xfrm>
          <a:off x="750958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B0BD3E29-C9AE-4964-8829-4FC1C1C6114D}"/>
            </a:ext>
          </a:extLst>
        </xdr:cNvPr>
        <xdr:cNvSpPr txBox="1"/>
      </xdr:nvSpPr>
      <xdr:spPr>
        <a:xfrm>
          <a:off x="671202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233E80B2-865B-45CA-8F1C-09D474B27387}"/>
            </a:ext>
          </a:extLst>
        </xdr:cNvPr>
        <xdr:cNvSpPr txBox="1"/>
      </xdr:nvSpPr>
      <xdr:spPr>
        <a:xfrm>
          <a:off x="59373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76" name="n_1mainValue【福祉施設】&#10;一人当たり面積">
          <a:extLst>
            <a:ext uri="{FF2B5EF4-FFF2-40B4-BE49-F238E27FC236}">
              <a16:creationId xmlns:a16="http://schemas.microsoft.com/office/drawing/2014/main" id="{6561B3CD-A031-4D97-B7D3-576CB967AB18}"/>
            </a:ext>
          </a:extLst>
        </xdr:cNvPr>
        <xdr:cNvSpPr txBox="1"/>
      </xdr:nvSpPr>
      <xdr:spPr>
        <a:xfrm>
          <a:off x="827158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131734</xdr:rowOff>
    </xdr:from>
    <xdr:ext cx="469744" cy="259045"/>
    <xdr:sp macro="" textlink="">
      <xdr:nvSpPr>
        <xdr:cNvPr id="377" name="n_2mainValue【福祉施設】&#10;一人当たり面積">
          <a:extLst>
            <a:ext uri="{FF2B5EF4-FFF2-40B4-BE49-F238E27FC236}">
              <a16:creationId xmlns:a16="http://schemas.microsoft.com/office/drawing/2014/main" id="{78388129-B917-4519-9863-66C9767A355D}"/>
            </a:ext>
          </a:extLst>
        </xdr:cNvPr>
        <xdr:cNvSpPr txBox="1"/>
      </xdr:nvSpPr>
      <xdr:spPr>
        <a:xfrm>
          <a:off x="7509587" y="1438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8" name="n_3mainValue【福祉施設】&#10;一人当たり面積">
          <a:extLst>
            <a:ext uri="{FF2B5EF4-FFF2-40B4-BE49-F238E27FC236}">
              <a16:creationId xmlns:a16="http://schemas.microsoft.com/office/drawing/2014/main" id="{7DD1566A-6540-4BA4-B31F-6CE81E722FA1}"/>
            </a:ext>
          </a:extLst>
        </xdr:cNvPr>
        <xdr:cNvSpPr txBox="1"/>
      </xdr:nvSpPr>
      <xdr:spPr>
        <a:xfrm>
          <a:off x="671202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9" name="n_4mainValue【福祉施設】&#10;一人当たり面積">
          <a:extLst>
            <a:ext uri="{FF2B5EF4-FFF2-40B4-BE49-F238E27FC236}">
              <a16:creationId xmlns:a16="http://schemas.microsoft.com/office/drawing/2014/main" id="{3E7B5529-3B88-4DB1-B1C8-07E0D08AD2E1}"/>
            </a:ext>
          </a:extLst>
        </xdr:cNvPr>
        <xdr:cNvSpPr txBox="1"/>
      </xdr:nvSpPr>
      <xdr:spPr>
        <a:xfrm>
          <a:off x="593732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E02B7F2-8830-4B22-9957-B28BD0FC5BB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81E2A1D-CCC1-4EF6-80C9-B46B7C36791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50281F2-F162-4CC8-959A-CA1749D67BE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7B17D000-43D3-48B4-A647-F3666712E63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1226082-40E4-4217-AFC4-829EB94E793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BEB4029-0FEE-4BB1-B9F2-B450BDF842B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AE76564-4268-43F0-8FB5-C24703411FC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9C3D4FC1-8E95-439E-9466-F04F3AE2D66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8589E211-2D05-499E-AC6F-5101BA35555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991DCBB1-FABB-41C9-B9FC-66F12D0BC5A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4CE948D2-9459-4B2D-8563-0C2A4F59CD9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8B594AAC-1079-4CE5-86E1-5DFB007A389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59ADE2DD-B1AC-4CC8-A043-DB0482A99985}"/>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9F918D00-CF96-491E-B59B-E01C7F27A53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7BD0E2F-210B-4BB8-90AE-AFD3F32D178B}"/>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EFD8C148-0A5F-4390-8FFE-8A76760ED645}"/>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998B4914-C5EC-49AF-B8E9-589404E58D1D}"/>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EE0A46C5-C9C6-4E90-8F5E-E1674B8E4DE8}"/>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7E727A54-6C77-404E-AEE5-29DCDBDDAEC3}"/>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85D47E08-EACE-4B85-9224-91CD92F8D3B8}"/>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6CBCD3A1-8DD9-43D2-966A-8F6E9834D9C4}"/>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FBB1F76-834D-44F6-8712-DC959407478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CD7610F7-4DA5-405B-BFB6-569DBED97279}"/>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83427B5C-522E-4E0A-B3D2-44E95914105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375CF3AC-8267-4F21-A705-1F29DE7DB242}"/>
            </a:ext>
          </a:extLst>
        </xdr:cNvPr>
        <xdr:cNvCxnSpPr/>
      </xdr:nvCxnSpPr>
      <xdr:spPr>
        <a:xfrm flipV="1">
          <a:off x="4086225" y="16764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A1496FA3-37AE-4522-91FF-7E8E961FA8F4}"/>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DE1E8AE2-3A96-4D6A-8AB5-4EEA60943171}"/>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E408C198-4123-4C5B-8601-A9DC4671C8C2}"/>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23237439-3648-427B-AC12-797CECA2F42B}"/>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ED34CDB2-350B-494F-80CF-A9F5D6284842}"/>
            </a:ext>
          </a:extLst>
        </xdr:cNvPr>
        <xdr:cNvSpPr txBox="1"/>
      </xdr:nvSpPr>
      <xdr:spPr>
        <a:xfrm>
          <a:off x="412496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22AF5BE2-70FA-4CA0-BCD1-108A73827FA8}"/>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FDB4709A-FF5D-42FA-997C-56A9A2E4C6E4}"/>
            </a:ext>
          </a:extLst>
        </xdr:cNvPr>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E7713D6B-FFB0-49B3-B2E5-E95D1BAE0722}"/>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C597CC09-37B4-48A1-A385-20C822623483}"/>
            </a:ext>
          </a:extLst>
        </xdr:cNvPr>
        <xdr:cNvSpPr/>
      </xdr:nvSpPr>
      <xdr:spPr>
        <a:xfrm>
          <a:off x="17399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5E111292-90A2-4898-BE2D-B7B6D2D494F9}"/>
            </a:ext>
          </a:extLst>
        </xdr:cNvPr>
        <xdr:cNvSpPr/>
      </xdr:nvSpPr>
      <xdr:spPr>
        <a:xfrm>
          <a:off x="96520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3407FA2-9D53-4A12-8F62-E74496DCF17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4AED8FB-7343-438F-8E97-755882479EC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417A5E4-3F79-4F16-8DFA-AE3EED94576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AF966BA-D66A-4B15-8B9E-541B377A41D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0785B4C-3AF3-48E5-821B-BDB8B46BAD1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20" name="楕円 419">
          <a:extLst>
            <a:ext uri="{FF2B5EF4-FFF2-40B4-BE49-F238E27FC236}">
              <a16:creationId xmlns:a16="http://schemas.microsoft.com/office/drawing/2014/main" id="{40CF2BD8-A52B-40A4-949C-C3D04CA942B4}"/>
            </a:ext>
          </a:extLst>
        </xdr:cNvPr>
        <xdr:cNvSpPr/>
      </xdr:nvSpPr>
      <xdr:spPr>
        <a:xfrm>
          <a:off x="4036060" y="1730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19066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DDA54C6-468B-47D7-9794-957CAE25B168}"/>
            </a:ext>
          </a:extLst>
        </xdr:cNvPr>
        <xdr:cNvSpPr txBox="1"/>
      </xdr:nvSpPr>
      <xdr:spPr>
        <a:xfrm>
          <a:off x="4124960" y="17285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170180</xdr:rowOff>
    </xdr:from>
    <xdr:to>
      <xdr:col>20</xdr:col>
      <xdr:colOff>38100</xdr:colOff>
      <xdr:row>103</xdr:row>
      <xdr:rowOff>100330</xdr:rowOff>
    </xdr:to>
    <xdr:sp macro="" textlink="">
      <xdr:nvSpPr>
        <xdr:cNvPr id="422" name="楕円 421">
          <a:extLst>
            <a:ext uri="{FF2B5EF4-FFF2-40B4-BE49-F238E27FC236}">
              <a16:creationId xmlns:a16="http://schemas.microsoft.com/office/drawing/2014/main" id="{0B89165B-F724-4D49-9EDF-85D356E455FA}"/>
            </a:ext>
          </a:extLst>
        </xdr:cNvPr>
        <xdr:cNvSpPr/>
      </xdr:nvSpPr>
      <xdr:spPr>
        <a:xfrm>
          <a:off x="3312160" y="1726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49530</xdr:rowOff>
    </xdr:from>
    <xdr:to>
      <xdr:col>24</xdr:col>
      <xdr:colOff>63500</xdr:colOff>
      <xdr:row>103</xdr:row>
      <xdr:rowOff>91439</xdr:rowOff>
    </xdr:to>
    <xdr:cxnSp macro="">
      <xdr:nvCxnSpPr>
        <xdr:cNvPr id="423" name="直線コネクタ 422">
          <a:extLst>
            <a:ext uri="{FF2B5EF4-FFF2-40B4-BE49-F238E27FC236}">
              <a16:creationId xmlns:a16="http://schemas.microsoft.com/office/drawing/2014/main" id="{46F81C9B-0B8A-4879-A8D9-43A35F7DCC10}"/>
            </a:ext>
          </a:extLst>
        </xdr:cNvPr>
        <xdr:cNvCxnSpPr/>
      </xdr:nvCxnSpPr>
      <xdr:spPr>
        <a:xfrm>
          <a:off x="3355340" y="17316450"/>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118745</xdr:rowOff>
    </xdr:from>
    <xdr:to>
      <xdr:col>15</xdr:col>
      <xdr:colOff>101600</xdr:colOff>
      <xdr:row>103</xdr:row>
      <xdr:rowOff>48895</xdr:rowOff>
    </xdr:to>
    <xdr:sp macro="" textlink="">
      <xdr:nvSpPr>
        <xdr:cNvPr id="424" name="楕円 423">
          <a:extLst>
            <a:ext uri="{FF2B5EF4-FFF2-40B4-BE49-F238E27FC236}">
              <a16:creationId xmlns:a16="http://schemas.microsoft.com/office/drawing/2014/main" id="{7C9C79A4-6C8C-4E54-90BE-9BB591CF366D}"/>
            </a:ext>
          </a:extLst>
        </xdr:cNvPr>
        <xdr:cNvSpPr/>
      </xdr:nvSpPr>
      <xdr:spPr>
        <a:xfrm>
          <a:off x="2514600" y="17218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169545</xdr:rowOff>
    </xdr:from>
    <xdr:to>
      <xdr:col>19</xdr:col>
      <xdr:colOff>177800</xdr:colOff>
      <xdr:row>103</xdr:row>
      <xdr:rowOff>49530</xdr:rowOff>
    </xdr:to>
    <xdr:cxnSp macro="">
      <xdr:nvCxnSpPr>
        <xdr:cNvPr id="425" name="直線コネクタ 424">
          <a:extLst>
            <a:ext uri="{FF2B5EF4-FFF2-40B4-BE49-F238E27FC236}">
              <a16:creationId xmlns:a16="http://schemas.microsoft.com/office/drawing/2014/main" id="{A6372038-FD32-4398-A93D-6B4DA80CC102}"/>
            </a:ext>
          </a:extLst>
        </xdr:cNvPr>
        <xdr:cNvCxnSpPr/>
      </xdr:nvCxnSpPr>
      <xdr:spPr>
        <a:xfrm>
          <a:off x="2565400" y="1726882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78739</xdr:rowOff>
    </xdr:from>
    <xdr:to>
      <xdr:col>10</xdr:col>
      <xdr:colOff>165100</xdr:colOff>
      <xdr:row>103</xdr:row>
      <xdr:rowOff>8889</xdr:rowOff>
    </xdr:to>
    <xdr:sp macro="" textlink="">
      <xdr:nvSpPr>
        <xdr:cNvPr id="426" name="楕円 425">
          <a:extLst>
            <a:ext uri="{FF2B5EF4-FFF2-40B4-BE49-F238E27FC236}">
              <a16:creationId xmlns:a16="http://schemas.microsoft.com/office/drawing/2014/main" id="{E07D3182-05EE-47B1-BBA9-EC5794AD85AA}"/>
            </a:ext>
          </a:extLst>
        </xdr:cNvPr>
        <xdr:cNvSpPr/>
      </xdr:nvSpPr>
      <xdr:spPr>
        <a:xfrm>
          <a:off x="1739900" y="17178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129539</xdr:rowOff>
    </xdr:from>
    <xdr:to>
      <xdr:col>15</xdr:col>
      <xdr:colOff>50800</xdr:colOff>
      <xdr:row>102</xdr:row>
      <xdr:rowOff>169545</xdr:rowOff>
    </xdr:to>
    <xdr:cxnSp macro="">
      <xdr:nvCxnSpPr>
        <xdr:cNvPr id="427" name="直線コネクタ 426">
          <a:extLst>
            <a:ext uri="{FF2B5EF4-FFF2-40B4-BE49-F238E27FC236}">
              <a16:creationId xmlns:a16="http://schemas.microsoft.com/office/drawing/2014/main" id="{51814EC1-7526-40F0-80A0-A9366661A65D}"/>
            </a:ext>
          </a:extLst>
        </xdr:cNvPr>
        <xdr:cNvCxnSpPr/>
      </xdr:nvCxnSpPr>
      <xdr:spPr>
        <a:xfrm>
          <a:off x="1790700" y="17228819"/>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74930</xdr:rowOff>
    </xdr:from>
    <xdr:to>
      <xdr:col>6</xdr:col>
      <xdr:colOff>38100</xdr:colOff>
      <xdr:row>103</xdr:row>
      <xdr:rowOff>5080</xdr:rowOff>
    </xdr:to>
    <xdr:sp macro="" textlink="">
      <xdr:nvSpPr>
        <xdr:cNvPr id="428" name="楕円 427">
          <a:extLst>
            <a:ext uri="{FF2B5EF4-FFF2-40B4-BE49-F238E27FC236}">
              <a16:creationId xmlns:a16="http://schemas.microsoft.com/office/drawing/2014/main" id="{1BBEE8E5-83F9-4866-82F0-4047242263A4}"/>
            </a:ext>
          </a:extLst>
        </xdr:cNvPr>
        <xdr:cNvSpPr/>
      </xdr:nvSpPr>
      <xdr:spPr>
        <a:xfrm>
          <a:off x="965200" y="1717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125730</xdr:rowOff>
    </xdr:from>
    <xdr:to>
      <xdr:col>10</xdr:col>
      <xdr:colOff>114300</xdr:colOff>
      <xdr:row>102</xdr:row>
      <xdr:rowOff>129539</xdr:rowOff>
    </xdr:to>
    <xdr:cxnSp macro="">
      <xdr:nvCxnSpPr>
        <xdr:cNvPr id="429" name="直線コネクタ 428">
          <a:extLst>
            <a:ext uri="{FF2B5EF4-FFF2-40B4-BE49-F238E27FC236}">
              <a16:creationId xmlns:a16="http://schemas.microsoft.com/office/drawing/2014/main" id="{4196F759-7265-478F-A933-5F93C9D34FA9}"/>
            </a:ext>
          </a:extLst>
        </xdr:cNvPr>
        <xdr:cNvCxnSpPr/>
      </xdr:nvCxnSpPr>
      <xdr:spPr>
        <a:xfrm>
          <a:off x="1008380" y="17225010"/>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0" name="n_1aveValue【市民会館】&#10;有形固定資産減価償却率">
          <a:extLst>
            <a:ext uri="{FF2B5EF4-FFF2-40B4-BE49-F238E27FC236}">
              <a16:creationId xmlns:a16="http://schemas.microsoft.com/office/drawing/2014/main" id="{E01E3D54-3AA5-48C9-95FE-0ADD42EC8B8D}"/>
            </a:ext>
          </a:extLst>
        </xdr:cNvPr>
        <xdr:cNvSpPr txBox="1"/>
      </xdr:nvSpPr>
      <xdr:spPr>
        <a:xfrm>
          <a:off x="317056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116222</xdr:rowOff>
    </xdr:from>
    <xdr:ext cx="405111" cy="259045"/>
    <xdr:sp macro="" textlink="">
      <xdr:nvSpPr>
        <xdr:cNvPr id="431" name="n_2aveValue【市民会館】&#10;有形固定資産減価償却率">
          <a:extLst>
            <a:ext uri="{FF2B5EF4-FFF2-40B4-BE49-F238E27FC236}">
              <a16:creationId xmlns:a16="http://schemas.microsoft.com/office/drawing/2014/main" id="{E3FCE706-1B56-4B81-A09A-17771B1D7624}"/>
            </a:ext>
          </a:extLst>
        </xdr:cNvPr>
        <xdr:cNvSpPr txBox="1"/>
      </xdr:nvSpPr>
      <xdr:spPr>
        <a:xfrm>
          <a:off x="2385704" y="173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91457</xdr:rowOff>
    </xdr:from>
    <xdr:ext cx="405111" cy="259045"/>
    <xdr:sp macro="" textlink="">
      <xdr:nvSpPr>
        <xdr:cNvPr id="432" name="n_3aveValue【市民会館】&#10;有形固定資産減価償却率">
          <a:extLst>
            <a:ext uri="{FF2B5EF4-FFF2-40B4-BE49-F238E27FC236}">
              <a16:creationId xmlns:a16="http://schemas.microsoft.com/office/drawing/2014/main" id="{9EF362E5-3F15-432D-AA5C-98951798530D}"/>
            </a:ext>
          </a:extLst>
        </xdr:cNvPr>
        <xdr:cNvSpPr txBox="1"/>
      </xdr:nvSpPr>
      <xdr:spPr>
        <a:xfrm>
          <a:off x="161100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3" name="n_4aveValue【市民会館】&#10;有形固定資産減価償却率">
          <a:extLst>
            <a:ext uri="{FF2B5EF4-FFF2-40B4-BE49-F238E27FC236}">
              <a16:creationId xmlns:a16="http://schemas.microsoft.com/office/drawing/2014/main" id="{0DE58F54-4BEF-478F-B6BF-F50A54E9846D}"/>
            </a:ext>
          </a:extLst>
        </xdr:cNvPr>
        <xdr:cNvSpPr txBox="1"/>
      </xdr:nvSpPr>
      <xdr:spPr>
        <a:xfrm>
          <a:off x="83630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116857</xdr:rowOff>
    </xdr:from>
    <xdr:ext cx="405111" cy="259045"/>
    <xdr:sp macro="" textlink="">
      <xdr:nvSpPr>
        <xdr:cNvPr id="434" name="n_1mainValue【市民会館】&#10;有形固定資産減価償却率">
          <a:extLst>
            <a:ext uri="{FF2B5EF4-FFF2-40B4-BE49-F238E27FC236}">
              <a16:creationId xmlns:a16="http://schemas.microsoft.com/office/drawing/2014/main" id="{49976C0A-18AE-4CF5-8C96-A1288759DE34}"/>
            </a:ext>
          </a:extLst>
        </xdr:cNvPr>
        <xdr:cNvSpPr txBox="1"/>
      </xdr:nvSpPr>
      <xdr:spPr>
        <a:xfrm>
          <a:off x="317056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65422</xdr:rowOff>
    </xdr:from>
    <xdr:ext cx="405111" cy="259045"/>
    <xdr:sp macro="" textlink="">
      <xdr:nvSpPr>
        <xdr:cNvPr id="435" name="n_2mainValue【市民会館】&#10;有形固定資産減価償却率">
          <a:extLst>
            <a:ext uri="{FF2B5EF4-FFF2-40B4-BE49-F238E27FC236}">
              <a16:creationId xmlns:a16="http://schemas.microsoft.com/office/drawing/2014/main" id="{3F642C06-7708-4A56-AF64-0A190119AACD}"/>
            </a:ext>
          </a:extLst>
        </xdr:cNvPr>
        <xdr:cNvSpPr txBox="1"/>
      </xdr:nvSpPr>
      <xdr:spPr>
        <a:xfrm>
          <a:off x="2385704" y="1699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25416</xdr:rowOff>
    </xdr:from>
    <xdr:ext cx="405111" cy="259045"/>
    <xdr:sp macro="" textlink="">
      <xdr:nvSpPr>
        <xdr:cNvPr id="436" name="n_3mainValue【市民会館】&#10;有形固定資産減価償却率">
          <a:extLst>
            <a:ext uri="{FF2B5EF4-FFF2-40B4-BE49-F238E27FC236}">
              <a16:creationId xmlns:a16="http://schemas.microsoft.com/office/drawing/2014/main" id="{1CFB2D69-B0FA-41A6-A898-72F4C6E388F2}"/>
            </a:ext>
          </a:extLst>
        </xdr:cNvPr>
        <xdr:cNvSpPr txBox="1"/>
      </xdr:nvSpPr>
      <xdr:spPr>
        <a:xfrm>
          <a:off x="1611004" y="1695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21607</xdr:rowOff>
    </xdr:from>
    <xdr:ext cx="405111" cy="259045"/>
    <xdr:sp macro="" textlink="">
      <xdr:nvSpPr>
        <xdr:cNvPr id="437" name="n_4mainValue【市民会館】&#10;有形固定資産減価償却率">
          <a:extLst>
            <a:ext uri="{FF2B5EF4-FFF2-40B4-BE49-F238E27FC236}">
              <a16:creationId xmlns:a16="http://schemas.microsoft.com/office/drawing/2014/main" id="{821CF8F2-F3F3-4C80-BD86-D0B2AD376701}"/>
            </a:ext>
          </a:extLst>
        </xdr:cNvPr>
        <xdr:cNvSpPr txBox="1"/>
      </xdr:nvSpPr>
      <xdr:spPr>
        <a:xfrm>
          <a:off x="83630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587B28B-868C-489E-BB8D-AB6C07459A4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79C3AFF-4217-428D-B44A-7A9096786E9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E10D467-91A1-447C-913C-77BE889D135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9C28C8E-E6C0-4AC6-A572-651AF3AB9A8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D14A21F-05F4-4681-91B4-02215BCF43E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9CD54D7E-5B9D-4C70-94E6-F820BD3ABE0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0FEA78B-4C45-4B9D-9EAD-DC58D188EA0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BA03742-4EED-44F8-86FF-949D6FF951F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8D4F67A-0F68-4AD0-AABC-908912E4464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AAAE209-520E-47E3-89FF-B1C4C139312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2A161D64-6FC0-45B4-8619-3678F0316780}"/>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31EEAEE2-0C09-4ED2-A58F-C323A8D291C5}"/>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144103B4-4DC7-4D5E-BB7C-C054B1A0B22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12B27B4D-332C-47C3-B4A8-8BF1D2C9D466}"/>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87923179-6299-46AA-9EE5-1E01331D2FF3}"/>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BE3074D6-66F3-47FA-B994-9D09C01215DD}"/>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B489FF4E-D8D2-474A-B665-84A6C37AC52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62A50C1A-F854-4A7E-8598-9C034552975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6AA9C3F5-FB25-4A12-BCC2-261715294CD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72C826A3-2183-457C-B90C-AE4EA5714935}"/>
            </a:ext>
          </a:extLst>
        </xdr:cNvPr>
        <xdr:cNvCxnSpPr/>
      </xdr:nvCxnSpPr>
      <xdr:spPr>
        <a:xfrm flipV="1">
          <a:off x="9219565" y="1686877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F20FFBB1-0D36-4166-A2EB-22B8D1AB04A9}"/>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721D6FC7-8840-4F09-9040-4215371BE4EC}"/>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CEC0CFBE-9040-4692-8AAA-AD402872C20E}"/>
            </a:ext>
          </a:extLst>
        </xdr:cNvPr>
        <xdr:cNvSpPr txBox="1"/>
      </xdr:nvSpPr>
      <xdr:spPr>
        <a:xfrm>
          <a:off x="9258300" y="166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4CA1443B-1827-4607-815B-72ECDBAD5D71}"/>
            </a:ext>
          </a:extLst>
        </xdr:cNvPr>
        <xdr:cNvCxnSpPr/>
      </xdr:nvCxnSpPr>
      <xdr:spPr>
        <a:xfrm>
          <a:off x="9154160" y="1686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DCEF7AD8-D7F9-4DBB-BF70-8466E91F5141}"/>
            </a:ext>
          </a:extLst>
        </xdr:cNvPr>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2E9919FE-4F4F-4A54-9599-6945E6506A3D}"/>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6A592272-D5E4-4D50-B4CA-860696CAAEF8}"/>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41FE98AE-8610-4C49-8852-FC30EFCE93B2}"/>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6E3AA79A-1B4E-4974-92B7-1FB53877336C}"/>
            </a:ext>
          </a:extLst>
        </xdr:cNvPr>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622B65A9-012B-44D3-8F50-0459F0AF541B}"/>
            </a:ext>
          </a:extLst>
        </xdr:cNvPr>
        <xdr:cNvSpPr/>
      </xdr:nvSpPr>
      <xdr:spPr>
        <a:xfrm>
          <a:off x="60985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04737AB-9E5E-4ED4-8CAB-5D4E47D531B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7F8E102-7A7C-4515-9105-C9DD38D6033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3C9AEC5-A2F5-4748-A5A6-F2C726BF62A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E74CE59-C420-406B-AD6B-D4CACC6F1A9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151BCC3-2A78-41F8-9949-47153C968E81}"/>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73" name="楕円 472">
          <a:extLst>
            <a:ext uri="{FF2B5EF4-FFF2-40B4-BE49-F238E27FC236}">
              <a16:creationId xmlns:a16="http://schemas.microsoft.com/office/drawing/2014/main" id="{1F923C6D-8328-45A5-9048-B6DCC1F378B2}"/>
            </a:ext>
          </a:extLst>
        </xdr:cNvPr>
        <xdr:cNvSpPr/>
      </xdr:nvSpPr>
      <xdr:spPr>
        <a:xfrm>
          <a:off x="9192260" y="17875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20338</xdr:rowOff>
    </xdr:from>
    <xdr:ext cx="469744" cy="259045"/>
    <xdr:sp macro="" textlink="">
      <xdr:nvSpPr>
        <xdr:cNvPr id="474" name="【市民会館】&#10;一人当たり面積該当値テキスト">
          <a:extLst>
            <a:ext uri="{FF2B5EF4-FFF2-40B4-BE49-F238E27FC236}">
              <a16:creationId xmlns:a16="http://schemas.microsoft.com/office/drawing/2014/main" id="{0E9F8592-52B8-452F-8C28-A1FD42583316}"/>
            </a:ext>
          </a:extLst>
        </xdr:cNvPr>
        <xdr:cNvSpPr txBox="1"/>
      </xdr:nvSpPr>
      <xdr:spPr>
        <a:xfrm>
          <a:off x="9258300" y="1779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75" name="楕円 474">
          <a:extLst>
            <a:ext uri="{FF2B5EF4-FFF2-40B4-BE49-F238E27FC236}">
              <a16:creationId xmlns:a16="http://schemas.microsoft.com/office/drawing/2014/main" id="{8005EEA6-72A1-41EC-95BD-89CDB484E55A}"/>
            </a:ext>
          </a:extLst>
        </xdr:cNvPr>
        <xdr:cNvSpPr/>
      </xdr:nvSpPr>
      <xdr:spPr>
        <a:xfrm>
          <a:off x="844550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156211</xdr:rowOff>
    </xdr:to>
    <xdr:cxnSp macro="">
      <xdr:nvCxnSpPr>
        <xdr:cNvPr id="476" name="直線コネクタ 475">
          <a:extLst>
            <a:ext uri="{FF2B5EF4-FFF2-40B4-BE49-F238E27FC236}">
              <a16:creationId xmlns:a16="http://schemas.microsoft.com/office/drawing/2014/main" id="{F8244870-9A4A-4E36-883E-C276B01F2046}"/>
            </a:ext>
          </a:extLst>
        </xdr:cNvPr>
        <xdr:cNvCxnSpPr/>
      </xdr:nvCxnSpPr>
      <xdr:spPr>
        <a:xfrm>
          <a:off x="8496300" y="1792605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77" name="楕円 476">
          <a:extLst>
            <a:ext uri="{FF2B5EF4-FFF2-40B4-BE49-F238E27FC236}">
              <a16:creationId xmlns:a16="http://schemas.microsoft.com/office/drawing/2014/main" id="{A8E6A0A2-2BE9-47E5-92CB-0D80FC592EBC}"/>
            </a:ext>
          </a:extLst>
        </xdr:cNvPr>
        <xdr:cNvSpPr/>
      </xdr:nvSpPr>
      <xdr:spPr>
        <a:xfrm>
          <a:off x="7670800" y="17869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150495</xdr:rowOff>
    </xdr:from>
    <xdr:to>
      <xdr:col>50</xdr:col>
      <xdr:colOff>114300</xdr:colOff>
      <xdr:row>106</xdr:row>
      <xdr:rowOff>156211</xdr:rowOff>
    </xdr:to>
    <xdr:cxnSp macro="">
      <xdr:nvCxnSpPr>
        <xdr:cNvPr id="478" name="直線コネクタ 477">
          <a:extLst>
            <a:ext uri="{FF2B5EF4-FFF2-40B4-BE49-F238E27FC236}">
              <a16:creationId xmlns:a16="http://schemas.microsoft.com/office/drawing/2014/main" id="{1D956755-C56D-409C-AB30-950359351971}"/>
            </a:ext>
          </a:extLst>
        </xdr:cNvPr>
        <xdr:cNvCxnSpPr/>
      </xdr:nvCxnSpPr>
      <xdr:spPr>
        <a:xfrm>
          <a:off x="7713980" y="17920335"/>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99695</xdr:rowOff>
    </xdr:from>
    <xdr:to>
      <xdr:col>41</xdr:col>
      <xdr:colOff>101600</xdr:colOff>
      <xdr:row>107</xdr:row>
      <xdr:rowOff>29845</xdr:rowOff>
    </xdr:to>
    <xdr:sp macro="" textlink="">
      <xdr:nvSpPr>
        <xdr:cNvPr id="479" name="楕円 478">
          <a:extLst>
            <a:ext uri="{FF2B5EF4-FFF2-40B4-BE49-F238E27FC236}">
              <a16:creationId xmlns:a16="http://schemas.microsoft.com/office/drawing/2014/main" id="{62A5823D-8B0B-4ACA-9053-1E482AF60BBD}"/>
            </a:ext>
          </a:extLst>
        </xdr:cNvPr>
        <xdr:cNvSpPr/>
      </xdr:nvSpPr>
      <xdr:spPr>
        <a:xfrm>
          <a:off x="6873240" y="1786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150495</xdr:rowOff>
    </xdr:from>
    <xdr:to>
      <xdr:col>45</xdr:col>
      <xdr:colOff>177800</xdr:colOff>
      <xdr:row>106</xdr:row>
      <xdr:rowOff>150495</xdr:rowOff>
    </xdr:to>
    <xdr:cxnSp macro="">
      <xdr:nvCxnSpPr>
        <xdr:cNvPr id="480" name="直線コネクタ 479">
          <a:extLst>
            <a:ext uri="{FF2B5EF4-FFF2-40B4-BE49-F238E27FC236}">
              <a16:creationId xmlns:a16="http://schemas.microsoft.com/office/drawing/2014/main" id="{51069339-EBEC-4D88-9413-861E5758DC31}"/>
            </a:ext>
          </a:extLst>
        </xdr:cNvPr>
        <xdr:cNvCxnSpPr/>
      </xdr:nvCxnSpPr>
      <xdr:spPr>
        <a:xfrm>
          <a:off x="6924040" y="1792033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81" name="楕円 480">
          <a:extLst>
            <a:ext uri="{FF2B5EF4-FFF2-40B4-BE49-F238E27FC236}">
              <a16:creationId xmlns:a16="http://schemas.microsoft.com/office/drawing/2014/main" id="{6E566705-23E3-4E3F-A42A-A75E491BD387}"/>
            </a:ext>
          </a:extLst>
        </xdr:cNvPr>
        <xdr:cNvSpPr/>
      </xdr:nvSpPr>
      <xdr:spPr>
        <a:xfrm>
          <a:off x="6098540" y="1786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150495</xdr:rowOff>
    </xdr:from>
    <xdr:to>
      <xdr:col>41</xdr:col>
      <xdr:colOff>50800</xdr:colOff>
      <xdr:row>106</xdr:row>
      <xdr:rowOff>150495</xdr:rowOff>
    </xdr:to>
    <xdr:cxnSp macro="">
      <xdr:nvCxnSpPr>
        <xdr:cNvPr id="482" name="直線コネクタ 481">
          <a:extLst>
            <a:ext uri="{FF2B5EF4-FFF2-40B4-BE49-F238E27FC236}">
              <a16:creationId xmlns:a16="http://schemas.microsoft.com/office/drawing/2014/main" id="{5585D9B2-9380-4E29-A77E-244E89A51D4A}"/>
            </a:ext>
          </a:extLst>
        </xdr:cNvPr>
        <xdr:cNvCxnSpPr/>
      </xdr:nvCxnSpPr>
      <xdr:spPr>
        <a:xfrm>
          <a:off x="6149340" y="1792033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86B7E13F-312E-4A81-85B2-C61AED908D24}"/>
            </a:ext>
          </a:extLst>
        </xdr:cNvPr>
        <xdr:cNvSpPr txBox="1"/>
      </xdr:nvSpPr>
      <xdr:spPr>
        <a:xfrm>
          <a:off x="8271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C27E3814-9619-407F-B45F-7EE76ED7B682}"/>
            </a:ext>
          </a:extLst>
        </xdr:cNvPr>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E8EFBEE0-36D9-4A41-8080-9F535F69F2A2}"/>
            </a:ext>
          </a:extLst>
        </xdr:cNvPr>
        <xdr:cNvSpPr txBox="1"/>
      </xdr:nvSpPr>
      <xdr:spPr>
        <a:xfrm>
          <a:off x="67120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A20CF673-B361-4EA9-A278-D50DFBE89C5F}"/>
            </a:ext>
          </a:extLst>
        </xdr:cNvPr>
        <xdr:cNvSpPr txBox="1"/>
      </xdr:nvSpPr>
      <xdr:spPr>
        <a:xfrm>
          <a:off x="59373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87" name="n_1mainValue【市民会館】&#10;一人当たり面積">
          <a:extLst>
            <a:ext uri="{FF2B5EF4-FFF2-40B4-BE49-F238E27FC236}">
              <a16:creationId xmlns:a16="http://schemas.microsoft.com/office/drawing/2014/main" id="{89BDC6A0-BB13-4167-BD3E-93B336BFF50E}"/>
            </a:ext>
          </a:extLst>
        </xdr:cNvPr>
        <xdr:cNvSpPr txBox="1"/>
      </xdr:nvSpPr>
      <xdr:spPr>
        <a:xfrm>
          <a:off x="827158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88" name="n_2mainValue【市民会館】&#10;一人当たり面積">
          <a:extLst>
            <a:ext uri="{FF2B5EF4-FFF2-40B4-BE49-F238E27FC236}">
              <a16:creationId xmlns:a16="http://schemas.microsoft.com/office/drawing/2014/main" id="{846083D0-C5FD-499D-94BF-F78CE972A99E}"/>
            </a:ext>
          </a:extLst>
        </xdr:cNvPr>
        <xdr:cNvSpPr txBox="1"/>
      </xdr:nvSpPr>
      <xdr:spPr>
        <a:xfrm>
          <a:off x="7509587" y="179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9" name="n_3mainValue【市民会館】&#10;一人当たり面積">
          <a:extLst>
            <a:ext uri="{FF2B5EF4-FFF2-40B4-BE49-F238E27FC236}">
              <a16:creationId xmlns:a16="http://schemas.microsoft.com/office/drawing/2014/main" id="{1CA53E6A-01D7-466F-B8D2-0BAD6F5A83FF}"/>
            </a:ext>
          </a:extLst>
        </xdr:cNvPr>
        <xdr:cNvSpPr txBox="1"/>
      </xdr:nvSpPr>
      <xdr:spPr>
        <a:xfrm>
          <a:off x="6712027" y="179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0" name="n_4mainValue【市民会館】&#10;一人当たり面積">
          <a:extLst>
            <a:ext uri="{FF2B5EF4-FFF2-40B4-BE49-F238E27FC236}">
              <a16:creationId xmlns:a16="http://schemas.microsoft.com/office/drawing/2014/main" id="{329D512F-6958-402A-869C-CF7282FB538E}"/>
            </a:ext>
          </a:extLst>
        </xdr:cNvPr>
        <xdr:cNvSpPr txBox="1"/>
      </xdr:nvSpPr>
      <xdr:spPr>
        <a:xfrm>
          <a:off x="5937327" y="179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769D5D58-E3EC-41B8-B50C-F4AE5F62E46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B82D18C2-5A7D-4C14-A839-3477BFFFBAC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17082CA1-919A-450F-9A61-695C12DFA93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7D83AF61-139D-400D-988F-2C81093CBE4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3558B1F4-BCAA-4957-942E-3755967E6D9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BE81C2D8-9454-4BD8-B3C4-BD919AB5909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987F9996-CE3D-44F2-8BA2-9A1702E6895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B7800E06-4361-46B7-97D4-B05F3F81669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1601B80A-9D25-4666-A69E-C6AF4CB03AA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FF029B25-EB26-4356-8931-BEA9939466B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42E67B17-205C-491C-9E33-4D68A240E2D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5B53BAC5-772C-4792-9F72-7D3EE7B0201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3FF26DE3-6315-4689-BB08-3A99D0DF1AA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D65B2A20-13D7-4858-A4DE-FB1B2293780D}"/>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6770C24-D2FD-481E-B6D9-FB7294A70F2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3B8C7EE6-F238-4AA9-9EF8-3F33B92402FB}"/>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1060E809-F5FC-4692-B8C3-A65FF386528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CED2D43D-1817-43E2-B228-BC3017AEEAE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17A9A699-E1A3-4639-A526-0597182A221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F12E8A9C-2666-42CF-AD62-874EE837253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7C662F92-0A95-46A3-BE1A-15E3A24A6CB6}"/>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18643C7-CFCC-4FA5-8F2C-E56E52B9227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F1ACCD4A-5FB5-4B69-907C-9FD34F084C2C}"/>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E32F27C9-7B64-4DB2-933B-A722EDFB580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1DE02D6B-4610-4AAA-82B3-9F608C9C473D}"/>
            </a:ext>
          </a:extLst>
        </xdr:cNvPr>
        <xdr:cNvCxnSpPr/>
      </xdr:nvCxnSpPr>
      <xdr:spPr>
        <a:xfrm flipV="1">
          <a:off x="14375764" y="554164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1BB2E946-BB65-40A8-898C-8F550EFEF914}"/>
            </a:ext>
          </a:extLst>
        </xdr:cNvPr>
        <xdr:cNvSpPr txBox="1"/>
      </xdr:nvSpPr>
      <xdr:spPr>
        <a:xfrm>
          <a:off x="144145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A4719541-C105-4203-A8AE-0494E3A5DEFD}"/>
            </a:ext>
          </a:extLst>
        </xdr:cNvPr>
        <xdr:cNvCxnSpPr/>
      </xdr:nvCxnSpPr>
      <xdr:spPr>
        <a:xfrm>
          <a:off x="1428750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48AB036A-70A2-4F27-A445-3AA989DA3A43}"/>
            </a:ext>
          </a:extLst>
        </xdr:cNvPr>
        <xdr:cNvSpPr txBox="1"/>
      </xdr:nvSpPr>
      <xdr:spPr>
        <a:xfrm>
          <a:off x="1441450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0B267BF5-97E6-4F0E-9FA7-6145CC290A87}"/>
            </a:ext>
          </a:extLst>
        </xdr:cNvPr>
        <xdr:cNvCxnSpPr/>
      </xdr:nvCxnSpPr>
      <xdr:spPr>
        <a:xfrm>
          <a:off x="1428750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B51B9ADA-BF12-4C14-8834-28022471C13E}"/>
            </a:ext>
          </a:extLst>
        </xdr:cNvPr>
        <xdr:cNvSpPr txBox="1"/>
      </xdr:nvSpPr>
      <xdr:spPr>
        <a:xfrm>
          <a:off x="14414500" y="614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35F68E5F-0753-49A1-8EF6-10534923B285}"/>
            </a:ext>
          </a:extLst>
        </xdr:cNvPr>
        <xdr:cNvSpPr/>
      </xdr:nvSpPr>
      <xdr:spPr>
        <a:xfrm>
          <a:off x="14325600" y="62871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299F135F-5688-45E2-B8F3-16F29B5F436F}"/>
            </a:ext>
          </a:extLst>
        </xdr:cNvPr>
        <xdr:cNvSpPr/>
      </xdr:nvSpPr>
      <xdr:spPr>
        <a:xfrm>
          <a:off x="1357884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9A93C0D0-31BB-4467-927B-5B04E9111B18}"/>
            </a:ext>
          </a:extLst>
        </xdr:cNvPr>
        <xdr:cNvSpPr/>
      </xdr:nvSpPr>
      <xdr:spPr>
        <a:xfrm>
          <a:off x="128041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E5C42E68-01E3-4C7E-9B7E-4372127F1751}"/>
            </a:ext>
          </a:extLst>
        </xdr:cNvPr>
        <xdr:cNvSpPr/>
      </xdr:nvSpPr>
      <xdr:spPr>
        <a:xfrm>
          <a:off x="1202944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F8FEF2B3-9A63-4529-878F-92D2678C2C0D}"/>
            </a:ext>
          </a:extLst>
        </xdr:cNvPr>
        <xdr:cNvSpPr/>
      </xdr:nvSpPr>
      <xdr:spPr>
        <a:xfrm>
          <a:off x="1123188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3D19CE7-3261-4ABE-B4B1-87B25258412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090F408-0E6A-4DAB-9E14-D2B33F5EBF8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5FA508F-BF99-42BC-BB5B-B91B6392C3C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E8A62BB-8836-497B-8C87-E99D160DD5C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B9B54CF-CAB0-49DD-9A6E-066C2319650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531" name="楕円 530">
          <a:extLst>
            <a:ext uri="{FF2B5EF4-FFF2-40B4-BE49-F238E27FC236}">
              <a16:creationId xmlns:a16="http://schemas.microsoft.com/office/drawing/2014/main" id="{3862AB93-753D-4B26-B336-654DDC884663}"/>
            </a:ext>
          </a:extLst>
        </xdr:cNvPr>
        <xdr:cNvSpPr/>
      </xdr:nvSpPr>
      <xdr:spPr>
        <a:xfrm>
          <a:off x="14325600" y="65271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5FE2DBB5-FF3F-4383-9476-D8D6BDA0C3A8}"/>
            </a:ext>
          </a:extLst>
        </xdr:cNvPr>
        <xdr:cNvSpPr txBox="1"/>
      </xdr:nvSpPr>
      <xdr:spPr>
        <a:xfrm>
          <a:off x="144145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114935</xdr:rowOff>
    </xdr:from>
    <xdr:to>
      <xdr:col>81</xdr:col>
      <xdr:colOff>101600</xdr:colOff>
      <xdr:row>39</xdr:row>
      <xdr:rowOff>45085</xdr:rowOff>
    </xdr:to>
    <xdr:sp macro="" textlink="">
      <xdr:nvSpPr>
        <xdr:cNvPr id="533" name="楕円 532">
          <a:extLst>
            <a:ext uri="{FF2B5EF4-FFF2-40B4-BE49-F238E27FC236}">
              <a16:creationId xmlns:a16="http://schemas.microsoft.com/office/drawing/2014/main" id="{C9E6A67E-94D3-4495-9726-1EE46531CB36}"/>
            </a:ext>
          </a:extLst>
        </xdr:cNvPr>
        <xdr:cNvSpPr/>
      </xdr:nvSpPr>
      <xdr:spPr>
        <a:xfrm>
          <a:off x="13578840" y="648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165735</xdr:rowOff>
    </xdr:from>
    <xdr:to>
      <xdr:col>85</xdr:col>
      <xdr:colOff>127000</xdr:colOff>
      <xdr:row>39</xdr:row>
      <xdr:rowOff>36195</xdr:rowOff>
    </xdr:to>
    <xdr:cxnSp macro="">
      <xdr:nvCxnSpPr>
        <xdr:cNvPr id="534" name="直線コネクタ 533">
          <a:extLst>
            <a:ext uri="{FF2B5EF4-FFF2-40B4-BE49-F238E27FC236}">
              <a16:creationId xmlns:a16="http://schemas.microsoft.com/office/drawing/2014/main" id="{340401AC-D6F1-4558-99B3-45547E7C3B75}"/>
            </a:ext>
          </a:extLst>
        </xdr:cNvPr>
        <xdr:cNvCxnSpPr/>
      </xdr:nvCxnSpPr>
      <xdr:spPr>
        <a:xfrm>
          <a:off x="13629640" y="653605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535" name="楕円 534">
          <a:extLst>
            <a:ext uri="{FF2B5EF4-FFF2-40B4-BE49-F238E27FC236}">
              <a16:creationId xmlns:a16="http://schemas.microsoft.com/office/drawing/2014/main" id="{D8F00092-0686-4F36-A3D4-2C92B502B0E1}"/>
            </a:ext>
          </a:extLst>
        </xdr:cNvPr>
        <xdr:cNvSpPr/>
      </xdr:nvSpPr>
      <xdr:spPr>
        <a:xfrm>
          <a:off x="12804140" y="6473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38</xdr:row>
      <xdr:rowOff>165735</xdr:rowOff>
    </xdr:to>
    <xdr:cxnSp macro="">
      <xdr:nvCxnSpPr>
        <xdr:cNvPr id="536" name="直線コネクタ 535">
          <a:extLst>
            <a:ext uri="{FF2B5EF4-FFF2-40B4-BE49-F238E27FC236}">
              <a16:creationId xmlns:a16="http://schemas.microsoft.com/office/drawing/2014/main" id="{5546A1C3-0745-48F2-9C74-204E165A85B3}"/>
            </a:ext>
          </a:extLst>
        </xdr:cNvPr>
        <xdr:cNvCxnSpPr/>
      </xdr:nvCxnSpPr>
      <xdr:spPr>
        <a:xfrm>
          <a:off x="12854940" y="652462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537" name="楕円 536">
          <a:extLst>
            <a:ext uri="{FF2B5EF4-FFF2-40B4-BE49-F238E27FC236}">
              <a16:creationId xmlns:a16="http://schemas.microsoft.com/office/drawing/2014/main" id="{5A8235F1-C7AE-4A41-AF3E-603F1F1CD992}"/>
            </a:ext>
          </a:extLst>
        </xdr:cNvPr>
        <xdr:cNvSpPr/>
      </xdr:nvSpPr>
      <xdr:spPr>
        <a:xfrm>
          <a:off x="12029440" y="6420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38</xdr:row>
      <xdr:rowOff>154305</xdr:rowOff>
    </xdr:to>
    <xdr:cxnSp macro="">
      <xdr:nvCxnSpPr>
        <xdr:cNvPr id="538" name="直線コネクタ 537">
          <a:extLst>
            <a:ext uri="{FF2B5EF4-FFF2-40B4-BE49-F238E27FC236}">
              <a16:creationId xmlns:a16="http://schemas.microsoft.com/office/drawing/2014/main" id="{2029BCE3-5071-4C18-9CDB-3A1E8B384FBE}"/>
            </a:ext>
          </a:extLst>
        </xdr:cNvPr>
        <xdr:cNvCxnSpPr/>
      </xdr:nvCxnSpPr>
      <xdr:spPr>
        <a:xfrm>
          <a:off x="12072620" y="647128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164465</xdr:rowOff>
    </xdr:from>
    <xdr:to>
      <xdr:col>67</xdr:col>
      <xdr:colOff>101600</xdr:colOff>
      <xdr:row>38</xdr:row>
      <xdr:rowOff>94615</xdr:rowOff>
    </xdr:to>
    <xdr:sp macro="" textlink="">
      <xdr:nvSpPr>
        <xdr:cNvPr id="539" name="楕円 538">
          <a:extLst>
            <a:ext uri="{FF2B5EF4-FFF2-40B4-BE49-F238E27FC236}">
              <a16:creationId xmlns:a16="http://schemas.microsoft.com/office/drawing/2014/main" id="{56B7C26B-46E5-4F75-919C-77EB310CC2E3}"/>
            </a:ext>
          </a:extLst>
        </xdr:cNvPr>
        <xdr:cNvSpPr/>
      </xdr:nvSpPr>
      <xdr:spPr>
        <a:xfrm>
          <a:off x="11231880" y="636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38</xdr:row>
      <xdr:rowOff>100965</xdr:rowOff>
    </xdr:to>
    <xdr:cxnSp macro="">
      <xdr:nvCxnSpPr>
        <xdr:cNvPr id="540" name="直線コネクタ 539">
          <a:extLst>
            <a:ext uri="{FF2B5EF4-FFF2-40B4-BE49-F238E27FC236}">
              <a16:creationId xmlns:a16="http://schemas.microsoft.com/office/drawing/2014/main" id="{9372F471-ABF9-4B6D-8AD2-58422285CC30}"/>
            </a:ext>
          </a:extLst>
        </xdr:cNvPr>
        <xdr:cNvCxnSpPr/>
      </xdr:nvCxnSpPr>
      <xdr:spPr>
        <a:xfrm>
          <a:off x="11282680" y="6414135"/>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7E963C07-0273-4FD8-BEF5-6D88BF1C5AB0}"/>
            </a:ext>
          </a:extLst>
        </xdr:cNvPr>
        <xdr:cNvSpPr txBox="1"/>
      </xdr:nvSpPr>
      <xdr:spPr>
        <a:xfrm>
          <a:off x="134372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B5D171EA-B084-47B6-A8AF-DEFFECA9AE6B}"/>
            </a:ext>
          </a:extLst>
        </xdr:cNvPr>
        <xdr:cNvSpPr txBox="1"/>
      </xdr:nvSpPr>
      <xdr:spPr>
        <a:xfrm>
          <a:off x="126752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A001590B-0126-4AA6-811A-3A50C40F6950}"/>
            </a:ext>
          </a:extLst>
        </xdr:cNvPr>
        <xdr:cNvSpPr txBox="1"/>
      </xdr:nvSpPr>
      <xdr:spPr>
        <a:xfrm>
          <a:off x="119005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301D5ECD-14FD-40F2-B78A-F23A36F48644}"/>
            </a:ext>
          </a:extLst>
        </xdr:cNvPr>
        <xdr:cNvSpPr txBox="1"/>
      </xdr:nvSpPr>
      <xdr:spPr>
        <a:xfrm>
          <a:off x="1110298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36212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31B0EDD3-F97A-4861-BCF1-70DBA7A60317}"/>
            </a:ext>
          </a:extLst>
        </xdr:cNvPr>
        <xdr:cNvSpPr txBox="1"/>
      </xdr:nvSpPr>
      <xdr:spPr>
        <a:xfrm>
          <a:off x="134372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C2C986EE-B00C-4259-BB7F-DB64A056A495}"/>
            </a:ext>
          </a:extLst>
        </xdr:cNvPr>
        <xdr:cNvSpPr txBox="1"/>
      </xdr:nvSpPr>
      <xdr:spPr>
        <a:xfrm>
          <a:off x="126752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9E2D2FB7-76CC-4759-BAB7-8A2DC9EE0918}"/>
            </a:ext>
          </a:extLst>
        </xdr:cNvPr>
        <xdr:cNvSpPr txBox="1"/>
      </xdr:nvSpPr>
      <xdr:spPr>
        <a:xfrm>
          <a:off x="119005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4D899099-8796-445D-A0B7-A58B58F5226C}"/>
            </a:ext>
          </a:extLst>
        </xdr:cNvPr>
        <xdr:cNvSpPr txBox="1"/>
      </xdr:nvSpPr>
      <xdr:spPr>
        <a:xfrm>
          <a:off x="1110298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D8043C5F-F88A-4B82-8B7D-FAFABFA4BD2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A4B88420-9D2B-4F42-80F5-91F93DB2497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BEA7923B-2A44-4C47-A38B-D664C5AC2AD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C8B3A72D-5651-453B-BA46-96F48D29F2F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91B14D35-FA3F-4089-A385-79741576D41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C433F6B3-F38A-4338-AAA9-8E2760C49B6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1D373DF5-A460-4913-AEDD-FBB642F3612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61C8F45D-1810-433D-A74A-57CBE825BCE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62210C58-8017-4593-B9D6-82B81DB95E5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6A234BDB-9012-4F12-B372-263D0A8FD8C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E289B6A0-3A59-42E7-AACD-89F796BAC67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DFFE1056-6B95-4B8C-A99E-7A58EAF98F4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C16122FA-542B-4ECC-B501-E11438A1C2A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6F2146B6-6C13-4D52-9FFE-1738859EAC0A}"/>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AAC26790-5F28-4370-A728-B1103818EDD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85E361D0-4614-4DF6-8C3C-A3BD2547595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2CA98C9D-2256-4840-BFFB-9284C0EB994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A4E0617C-2BC9-49B8-A71B-DACC66320CF8}"/>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817C54A1-BBAC-45C6-9695-80D1CEE38B1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EFF8A2B6-2A56-4E0D-811E-7C8C78E2922B}"/>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8A3926D-D9E4-4D47-9E44-626D8FB510D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454DB8E8-3FAC-41EF-812E-D56A28461DE8}"/>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B5DA30CF-8C56-4E61-9190-A7429B856E6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B0B1D86E-2DF0-46F5-8B32-B1401DEE5538}"/>
            </a:ext>
          </a:extLst>
        </xdr:cNvPr>
        <xdr:cNvCxnSpPr/>
      </xdr:nvCxnSpPr>
      <xdr:spPr>
        <a:xfrm flipV="1">
          <a:off x="19509104" y="5599107"/>
          <a:ext cx="0"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40E69D7B-E212-4CBB-803D-5DB52D7F33F0}"/>
            </a:ext>
          </a:extLst>
        </xdr:cNvPr>
        <xdr:cNvSpPr txBox="1"/>
      </xdr:nvSpPr>
      <xdr:spPr>
        <a:xfrm>
          <a:off x="19547840" y="7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204C2DD0-2A99-4CF2-B96F-0F8CDA42C89B}"/>
            </a:ext>
          </a:extLst>
        </xdr:cNvPr>
        <xdr:cNvCxnSpPr/>
      </xdr:nvCxnSpPr>
      <xdr:spPr>
        <a:xfrm>
          <a:off x="19443700" y="7058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9E188090-CDD7-4E72-A0D6-9C18C0F9BAE8}"/>
            </a:ext>
          </a:extLst>
        </xdr:cNvPr>
        <xdr:cNvSpPr txBox="1"/>
      </xdr:nvSpPr>
      <xdr:spPr>
        <a:xfrm>
          <a:off x="19547840" y="53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71314898-D833-4530-B0F8-8B6E0ADA3598}"/>
            </a:ext>
          </a:extLst>
        </xdr:cNvPr>
        <xdr:cNvCxnSpPr/>
      </xdr:nvCxnSpPr>
      <xdr:spPr>
        <a:xfrm>
          <a:off x="19443700" y="5599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EF1FA254-8D68-4BD3-9966-9AA61FDD131F}"/>
            </a:ext>
          </a:extLst>
        </xdr:cNvPr>
        <xdr:cNvSpPr txBox="1"/>
      </xdr:nvSpPr>
      <xdr:spPr>
        <a:xfrm>
          <a:off x="19547840" y="632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3B31757B-AFC0-46CE-A07E-ACDF8E4ADE8D}"/>
            </a:ext>
          </a:extLst>
        </xdr:cNvPr>
        <xdr:cNvSpPr/>
      </xdr:nvSpPr>
      <xdr:spPr>
        <a:xfrm>
          <a:off x="19458940" y="64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50935E86-853C-4EE0-9505-A91F6CEAA247}"/>
            </a:ext>
          </a:extLst>
        </xdr:cNvPr>
        <xdr:cNvSpPr/>
      </xdr:nvSpPr>
      <xdr:spPr>
        <a:xfrm>
          <a:off x="18735040" y="6481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C6AB3E8D-6E5F-4CCC-8407-001240E7C29D}"/>
            </a:ext>
          </a:extLst>
        </xdr:cNvPr>
        <xdr:cNvSpPr/>
      </xdr:nvSpPr>
      <xdr:spPr>
        <a:xfrm>
          <a:off x="17937480" y="649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C9AF3EF6-F115-49B5-9FFA-24A1D0963802}"/>
            </a:ext>
          </a:extLst>
        </xdr:cNvPr>
        <xdr:cNvSpPr/>
      </xdr:nvSpPr>
      <xdr:spPr>
        <a:xfrm>
          <a:off x="17162780" y="651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E9112230-7DA4-40DD-AE71-254278656379}"/>
            </a:ext>
          </a:extLst>
        </xdr:cNvPr>
        <xdr:cNvSpPr/>
      </xdr:nvSpPr>
      <xdr:spPr>
        <a:xfrm>
          <a:off x="16388080" y="653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F4E2D18-EE02-4DEE-B774-ACDC5681972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A93E78B-79A3-4D91-B20C-13909655001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CCF1E0F-89C4-4D11-838A-B1126AE7EAE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4298A0D-5DB5-4D48-B39E-65E5966E751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81961D3-F837-43E1-BE7C-C98682DE14F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133612</xdr:rowOff>
    </xdr:from>
    <xdr:to>
      <xdr:col>116</xdr:col>
      <xdr:colOff>114300</xdr:colOff>
      <xdr:row>39</xdr:row>
      <xdr:rowOff>63762</xdr:rowOff>
    </xdr:to>
    <xdr:sp macro="" textlink="">
      <xdr:nvSpPr>
        <xdr:cNvPr id="588" name="楕円 587">
          <a:extLst>
            <a:ext uri="{FF2B5EF4-FFF2-40B4-BE49-F238E27FC236}">
              <a16:creationId xmlns:a16="http://schemas.microsoft.com/office/drawing/2014/main" id="{64B4B034-F2FF-45A3-AFDF-B134722336FF}"/>
            </a:ext>
          </a:extLst>
        </xdr:cNvPr>
        <xdr:cNvSpPr/>
      </xdr:nvSpPr>
      <xdr:spPr>
        <a:xfrm>
          <a:off x="19458940" y="6503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112039</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DC52C373-8EBB-4054-9090-9EEC6345DBF7}"/>
            </a:ext>
          </a:extLst>
        </xdr:cNvPr>
        <xdr:cNvSpPr txBox="1"/>
      </xdr:nvSpPr>
      <xdr:spPr>
        <a:xfrm>
          <a:off x="19547840" y="648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130541</xdr:rowOff>
    </xdr:from>
    <xdr:to>
      <xdr:col>112</xdr:col>
      <xdr:colOff>38100</xdr:colOff>
      <xdr:row>39</xdr:row>
      <xdr:rowOff>60691</xdr:rowOff>
    </xdr:to>
    <xdr:sp macro="" textlink="">
      <xdr:nvSpPr>
        <xdr:cNvPr id="590" name="楕円 589">
          <a:extLst>
            <a:ext uri="{FF2B5EF4-FFF2-40B4-BE49-F238E27FC236}">
              <a16:creationId xmlns:a16="http://schemas.microsoft.com/office/drawing/2014/main" id="{DBF48352-91D8-41AA-A4D6-725047AF05EA}"/>
            </a:ext>
          </a:extLst>
        </xdr:cNvPr>
        <xdr:cNvSpPr/>
      </xdr:nvSpPr>
      <xdr:spPr>
        <a:xfrm>
          <a:off x="18735040" y="6500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9891</xdr:rowOff>
    </xdr:from>
    <xdr:to>
      <xdr:col>116</xdr:col>
      <xdr:colOff>63500</xdr:colOff>
      <xdr:row>39</xdr:row>
      <xdr:rowOff>12962</xdr:rowOff>
    </xdr:to>
    <xdr:cxnSp macro="">
      <xdr:nvCxnSpPr>
        <xdr:cNvPr id="591" name="直線コネクタ 590">
          <a:extLst>
            <a:ext uri="{FF2B5EF4-FFF2-40B4-BE49-F238E27FC236}">
              <a16:creationId xmlns:a16="http://schemas.microsoft.com/office/drawing/2014/main" id="{C7861AEB-F08D-4C71-A906-4C984C68B5B1}"/>
            </a:ext>
          </a:extLst>
        </xdr:cNvPr>
        <xdr:cNvCxnSpPr/>
      </xdr:nvCxnSpPr>
      <xdr:spPr>
        <a:xfrm>
          <a:off x="18778220" y="6547851"/>
          <a:ext cx="73152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140302</xdr:rowOff>
    </xdr:from>
    <xdr:to>
      <xdr:col>107</xdr:col>
      <xdr:colOff>101600</xdr:colOff>
      <xdr:row>39</xdr:row>
      <xdr:rowOff>70452</xdr:rowOff>
    </xdr:to>
    <xdr:sp macro="" textlink="">
      <xdr:nvSpPr>
        <xdr:cNvPr id="592" name="楕円 591">
          <a:extLst>
            <a:ext uri="{FF2B5EF4-FFF2-40B4-BE49-F238E27FC236}">
              <a16:creationId xmlns:a16="http://schemas.microsoft.com/office/drawing/2014/main" id="{49CF9CDB-E6C7-4E7E-A561-53462D2053D2}"/>
            </a:ext>
          </a:extLst>
        </xdr:cNvPr>
        <xdr:cNvSpPr/>
      </xdr:nvSpPr>
      <xdr:spPr>
        <a:xfrm>
          <a:off x="17937480" y="6510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9891</xdr:rowOff>
    </xdr:from>
    <xdr:to>
      <xdr:col>111</xdr:col>
      <xdr:colOff>177800</xdr:colOff>
      <xdr:row>39</xdr:row>
      <xdr:rowOff>19652</xdr:rowOff>
    </xdr:to>
    <xdr:cxnSp macro="">
      <xdr:nvCxnSpPr>
        <xdr:cNvPr id="593" name="直線コネクタ 592">
          <a:extLst>
            <a:ext uri="{FF2B5EF4-FFF2-40B4-BE49-F238E27FC236}">
              <a16:creationId xmlns:a16="http://schemas.microsoft.com/office/drawing/2014/main" id="{267D4502-19BF-4B44-B639-76FFAFD37162}"/>
            </a:ext>
          </a:extLst>
        </xdr:cNvPr>
        <xdr:cNvCxnSpPr/>
      </xdr:nvCxnSpPr>
      <xdr:spPr>
        <a:xfrm flipV="1">
          <a:off x="17988280" y="6547851"/>
          <a:ext cx="78994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135920</xdr:rowOff>
    </xdr:from>
    <xdr:to>
      <xdr:col>102</xdr:col>
      <xdr:colOff>165100</xdr:colOff>
      <xdr:row>39</xdr:row>
      <xdr:rowOff>66070</xdr:rowOff>
    </xdr:to>
    <xdr:sp macro="" textlink="">
      <xdr:nvSpPr>
        <xdr:cNvPr id="594" name="楕円 593">
          <a:extLst>
            <a:ext uri="{FF2B5EF4-FFF2-40B4-BE49-F238E27FC236}">
              <a16:creationId xmlns:a16="http://schemas.microsoft.com/office/drawing/2014/main" id="{32A9A2E8-1CDE-4B1D-9603-C432F3F66437}"/>
            </a:ext>
          </a:extLst>
        </xdr:cNvPr>
        <xdr:cNvSpPr/>
      </xdr:nvSpPr>
      <xdr:spPr>
        <a:xfrm>
          <a:off x="17162780" y="650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15270</xdr:rowOff>
    </xdr:from>
    <xdr:to>
      <xdr:col>107</xdr:col>
      <xdr:colOff>50800</xdr:colOff>
      <xdr:row>39</xdr:row>
      <xdr:rowOff>19652</xdr:rowOff>
    </xdr:to>
    <xdr:cxnSp macro="">
      <xdr:nvCxnSpPr>
        <xdr:cNvPr id="595" name="直線コネクタ 594">
          <a:extLst>
            <a:ext uri="{FF2B5EF4-FFF2-40B4-BE49-F238E27FC236}">
              <a16:creationId xmlns:a16="http://schemas.microsoft.com/office/drawing/2014/main" id="{FAE963F7-A4A8-42BE-8411-E55BF77B2271}"/>
            </a:ext>
          </a:extLst>
        </xdr:cNvPr>
        <xdr:cNvCxnSpPr/>
      </xdr:nvCxnSpPr>
      <xdr:spPr>
        <a:xfrm>
          <a:off x="17213580" y="6553230"/>
          <a:ext cx="7747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129703</xdr:rowOff>
    </xdr:from>
    <xdr:to>
      <xdr:col>98</xdr:col>
      <xdr:colOff>38100</xdr:colOff>
      <xdr:row>39</xdr:row>
      <xdr:rowOff>59853</xdr:rowOff>
    </xdr:to>
    <xdr:sp macro="" textlink="">
      <xdr:nvSpPr>
        <xdr:cNvPr id="596" name="楕円 595">
          <a:extLst>
            <a:ext uri="{FF2B5EF4-FFF2-40B4-BE49-F238E27FC236}">
              <a16:creationId xmlns:a16="http://schemas.microsoft.com/office/drawing/2014/main" id="{8FBA514B-1CB0-4E65-8EC6-17EDCDB611FD}"/>
            </a:ext>
          </a:extLst>
        </xdr:cNvPr>
        <xdr:cNvSpPr/>
      </xdr:nvSpPr>
      <xdr:spPr>
        <a:xfrm>
          <a:off x="16388080" y="6500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9053</xdr:rowOff>
    </xdr:from>
    <xdr:to>
      <xdr:col>102</xdr:col>
      <xdr:colOff>114300</xdr:colOff>
      <xdr:row>39</xdr:row>
      <xdr:rowOff>15270</xdr:rowOff>
    </xdr:to>
    <xdr:cxnSp macro="">
      <xdr:nvCxnSpPr>
        <xdr:cNvPr id="597" name="直線コネクタ 596">
          <a:extLst>
            <a:ext uri="{FF2B5EF4-FFF2-40B4-BE49-F238E27FC236}">
              <a16:creationId xmlns:a16="http://schemas.microsoft.com/office/drawing/2014/main" id="{EE65873F-9707-49EE-BCBE-E21D093D6996}"/>
            </a:ext>
          </a:extLst>
        </xdr:cNvPr>
        <xdr:cNvCxnSpPr/>
      </xdr:nvCxnSpPr>
      <xdr:spPr>
        <a:xfrm>
          <a:off x="16431260" y="6547013"/>
          <a:ext cx="78232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473CEA95-7ABC-453D-9648-174FD21166EE}"/>
            </a:ext>
          </a:extLst>
        </xdr:cNvPr>
        <xdr:cNvSpPr txBox="1"/>
      </xdr:nvSpPr>
      <xdr:spPr>
        <a:xfrm>
          <a:off x="18528811" y="62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8B093C20-E9E3-49A2-B2A1-FBABA04C0394}"/>
            </a:ext>
          </a:extLst>
        </xdr:cNvPr>
        <xdr:cNvSpPr txBox="1"/>
      </xdr:nvSpPr>
      <xdr:spPr>
        <a:xfrm>
          <a:off x="17766811" y="62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EEE85231-A4FE-4668-82CD-68152085D368}"/>
            </a:ext>
          </a:extLst>
        </xdr:cNvPr>
        <xdr:cNvSpPr txBox="1"/>
      </xdr:nvSpPr>
      <xdr:spPr>
        <a:xfrm>
          <a:off x="16969251" y="660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1C5364F4-A9AD-48C3-8257-2E2C9FB18076}"/>
            </a:ext>
          </a:extLst>
        </xdr:cNvPr>
        <xdr:cNvSpPr txBox="1"/>
      </xdr:nvSpPr>
      <xdr:spPr>
        <a:xfrm>
          <a:off x="16194551" y="66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51818</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9A537C88-4947-457E-9721-F5FD11437806}"/>
            </a:ext>
          </a:extLst>
        </xdr:cNvPr>
        <xdr:cNvSpPr txBox="1"/>
      </xdr:nvSpPr>
      <xdr:spPr>
        <a:xfrm>
          <a:off x="18528811" y="658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61579</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EC427988-13D5-4ED0-9700-EEE9D979EB9E}"/>
            </a:ext>
          </a:extLst>
        </xdr:cNvPr>
        <xdr:cNvSpPr txBox="1"/>
      </xdr:nvSpPr>
      <xdr:spPr>
        <a:xfrm>
          <a:off x="17766811" y="65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82597</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2A805EC3-1111-454C-A30B-522747FFECA4}"/>
            </a:ext>
          </a:extLst>
        </xdr:cNvPr>
        <xdr:cNvSpPr txBox="1"/>
      </xdr:nvSpPr>
      <xdr:spPr>
        <a:xfrm>
          <a:off x="16969251" y="62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76380</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3329A085-E8B7-4002-BAD3-E854BCE49D4C}"/>
            </a:ext>
          </a:extLst>
        </xdr:cNvPr>
        <xdr:cNvSpPr txBox="1"/>
      </xdr:nvSpPr>
      <xdr:spPr>
        <a:xfrm>
          <a:off x="16194551" y="62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DF84F0C0-4600-434C-8360-D27A4823100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86CCA3E5-F488-4118-8791-8FD77D6B5C5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9A1192E-041B-47E2-9D7B-812B3C82ECB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2137D5DB-BDB4-4BAE-90A0-301470E80D7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E1E8CC58-6A25-4488-B106-687DE36FFB4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5F160B21-0074-4E07-82DA-C3531709DF0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74DF8892-0EE7-4083-9BC5-220DE48D391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69FAA7A9-B8D5-44CC-B0F6-E1DD165054A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F02E372B-857A-4984-BF1C-AB0C3984900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9BC95B5B-459F-4051-981F-F8E787E2A47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722A2A89-9709-47D0-BA03-A7CD7820891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67C6472C-098C-4217-B928-CA56D3A47E2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D4351B81-D6E6-4B7F-9FB0-7CEE9AE35E08}"/>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4722031-4407-4407-AA7D-4D60D51B8A6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250A8AD4-B15C-41EF-8C3C-FD88E13FDF03}"/>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A1B6FE14-0713-4B18-9DB7-D6DBB621C95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17E4398D-B2AF-4B7A-B1F8-C090A6D18BD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4BC60308-9ADE-4C4B-AAE0-231FB0A08CC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7F3D816-8CF2-4343-BE56-7B8E388CD38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1EB534AF-1501-42E6-BCAD-6ECB0D8D79D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C9EFEF91-53EE-43FF-93D3-0C70F651033D}"/>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5A6AE69F-6E32-4E9E-A0BF-B8F91F19D6E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E7FCAF59-7BF5-46DD-8153-CAA6992107F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C98FA00C-8B75-4FDD-AAF6-FCB6DFE4D6F1}"/>
            </a:ext>
          </a:extLst>
        </xdr:cNvPr>
        <xdr:cNvCxnSpPr/>
      </xdr:nvCxnSpPr>
      <xdr:spPr>
        <a:xfrm flipV="1">
          <a:off x="14375764" y="948880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7B6EC0BB-9CF3-424E-8C78-DC1CB262F8DF}"/>
            </a:ext>
          </a:extLst>
        </xdr:cNvPr>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2C0A8A92-03FC-41D2-8BDC-ABC85D9E396B}"/>
            </a:ext>
          </a:extLst>
        </xdr:cNvPr>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969CC63C-6F4B-45D2-ADB9-7A5D8D72548C}"/>
            </a:ext>
          </a:extLst>
        </xdr:cNvPr>
        <xdr:cNvSpPr txBox="1"/>
      </xdr:nvSpPr>
      <xdr:spPr>
        <a:xfrm>
          <a:off x="14414500" y="9267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D9F31CF1-D62B-40B1-BF15-BA0ACB820818}"/>
            </a:ext>
          </a:extLst>
        </xdr:cNvPr>
        <xdr:cNvCxnSpPr/>
      </xdr:nvCxnSpPr>
      <xdr:spPr>
        <a:xfrm>
          <a:off x="1428750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71406253-7931-47F6-95D9-DCB099261F4B}"/>
            </a:ext>
          </a:extLst>
        </xdr:cNvPr>
        <xdr:cNvSpPr txBox="1"/>
      </xdr:nvSpPr>
      <xdr:spPr>
        <a:xfrm>
          <a:off x="144145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500BE299-0A5B-44E6-A906-B32382EEE2CA}"/>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44597B5D-993B-4038-A386-E4FA56147F9D}"/>
            </a:ext>
          </a:extLst>
        </xdr:cNvPr>
        <xdr:cNvSpPr/>
      </xdr:nvSpPr>
      <xdr:spPr>
        <a:xfrm>
          <a:off x="135788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72FF19F9-471F-4A96-A500-57F622F8D87F}"/>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9317BA82-D459-4745-A436-CF89DF58064B}"/>
            </a:ext>
          </a:extLst>
        </xdr:cNvPr>
        <xdr:cNvSpPr/>
      </xdr:nvSpPr>
      <xdr:spPr>
        <a:xfrm>
          <a:off x="1202944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0F6B583C-9AA2-46F2-A51A-BEFA50E3AC8E}"/>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A25ED65-E383-4F36-91E6-D72BB9D6C42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7D3190A-BA43-492D-A05C-6170BE9EC7B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63DBA77-15A1-4884-9BBB-BE79F779C09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2E0B68F-954F-4D1B-882A-FEAA7894860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408C328-7C08-44CF-9BE0-D1C8126D908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645" name="楕円 644">
          <a:extLst>
            <a:ext uri="{FF2B5EF4-FFF2-40B4-BE49-F238E27FC236}">
              <a16:creationId xmlns:a16="http://schemas.microsoft.com/office/drawing/2014/main" id="{BB01A10C-4D4F-4E0B-AA84-8881665D5529}"/>
            </a:ext>
          </a:extLst>
        </xdr:cNvPr>
        <xdr:cNvSpPr/>
      </xdr:nvSpPr>
      <xdr:spPr>
        <a:xfrm>
          <a:off x="14325600" y="99009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33037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3A956AC0-4591-451E-9B93-2107867165DA}"/>
            </a:ext>
          </a:extLst>
        </xdr:cNvPr>
        <xdr:cNvSpPr txBox="1"/>
      </xdr:nvSpPr>
      <xdr:spPr>
        <a:xfrm>
          <a:off x="144145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160655</xdr:rowOff>
    </xdr:from>
    <xdr:to>
      <xdr:col>81</xdr:col>
      <xdr:colOff>101600</xdr:colOff>
      <xdr:row>59</xdr:row>
      <xdr:rowOff>90805</xdr:rowOff>
    </xdr:to>
    <xdr:sp macro="" textlink="">
      <xdr:nvSpPr>
        <xdr:cNvPr id="647" name="楕円 646">
          <a:extLst>
            <a:ext uri="{FF2B5EF4-FFF2-40B4-BE49-F238E27FC236}">
              <a16:creationId xmlns:a16="http://schemas.microsoft.com/office/drawing/2014/main" id="{5DC5CF36-D572-4E96-9030-74BCAE7B8D96}"/>
            </a:ext>
          </a:extLst>
        </xdr:cNvPr>
        <xdr:cNvSpPr/>
      </xdr:nvSpPr>
      <xdr:spPr>
        <a:xfrm>
          <a:off x="13578840" y="988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40005</xdr:rowOff>
    </xdr:from>
    <xdr:to>
      <xdr:col>85</xdr:col>
      <xdr:colOff>127000</xdr:colOff>
      <xdr:row>59</xdr:row>
      <xdr:rowOff>60960</xdr:rowOff>
    </xdr:to>
    <xdr:cxnSp macro="">
      <xdr:nvCxnSpPr>
        <xdr:cNvPr id="648" name="直線コネクタ 647">
          <a:extLst>
            <a:ext uri="{FF2B5EF4-FFF2-40B4-BE49-F238E27FC236}">
              <a16:creationId xmlns:a16="http://schemas.microsoft.com/office/drawing/2014/main" id="{4132792E-A1A9-471A-BB45-89B2EB1D4F75}"/>
            </a:ext>
          </a:extLst>
        </xdr:cNvPr>
        <xdr:cNvCxnSpPr/>
      </xdr:nvCxnSpPr>
      <xdr:spPr>
        <a:xfrm>
          <a:off x="13629640" y="993076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49" name="楕円 648">
          <a:extLst>
            <a:ext uri="{FF2B5EF4-FFF2-40B4-BE49-F238E27FC236}">
              <a16:creationId xmlns:a16="http://schemas.microsoft.com/office/drawing/2014/main" id="{7DB2C910-879F-48C5-9136-DFDE8A8A0A92}"/>
            </a:ext>
          </a:extLst>
        </xdr:cNvPr>
        <xdr:cNvSpPr/>
      </xdr:nvSpPr>
      <xdr:spPr>
        <a:xfrm>
          <a:off x="12804140" y="984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59</xdr:row>
      <xdr:rowOff>40005</xdr:rowOff>
    </xdr:to>
    <xdr:cxnSp macro="">
      <xdr:nvCxnSpPr>
        <xdr:cNvPr id="650" name="直線コネクタ 649">
          <a:extLst>
            <a:ext uri="{FF2B5EF4-FFF2-40B4-BE49-F238E27FC236}">
              <a16:creationId xmlns:a16="http://schemas.microsoft.com/office/drawing/2014/main" id="{246F2873-E69E-4134-9EAB-2B4090E68F42}"/>
            </a:ext>
          </a:extLst>
        </xdr:cNvPr>
        <xdr:cNvCxnSpPr/>
      </xdr:nvCxnSpPr>
      <xdr:spPr>
        <a:xfrm>
          <a:off x="12854940" y="989266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651" name="楕円 650">
          <a:extLst>
            <a:ext uri="{FF2B5EF4-FFF2-40B4-BE49-F238E27FC236}">
              <a16:creationId xmlns:a16="http://schemas.microsoft.com/office/drawing/2014/main" id="{40AE86E2-27A0-4083-A9F3-E04D666FFBAE}"/>
            </a:ext>
          </a:extLst>
        </xdr:cNvPr>
        <xdr:cNvSpPr/>
      </xdr:nvSpPr>
      <xdr:spPr>
        <a:xfrm>
          <a:off x="12029440" y="979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169545</xdr:rowOff>
    </xdr:to>
    <xdr:cxnSp macro="">
      <xdr:nvCxnSpPr>
        <xdr:cNvPr id="652" name="直線コネクタ 651">
          <a:extLst>
            <a:ext uri="{FF2B5EF4-FFF2-40B4-BE49-F238E27FC236}">
              <a16:creationId xmlns:a16="http://schemas.microsoft.com/office/drawing/2014/main" id="{78E616DF-E4FC-4251-A17A-204C9D40BF9F}"/>
            </a:ext>
          </a:extLst>
        </xdr:cNvPr>
        <xdr:cNvCxnSpPr/>
      </xdr:nvCxnSpPr>
      <xdr:spPr>
        <a:xfrm>
          <a:off x="12072620" y="984885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33020</xdr:rowOff>
    </xdr:from>
    <xdr:to>
      <xdr:col>67</xdr:col>
      <xdr:colOff>101600</xdr:colOff>
      <xdr:row>58</xdr:row>
      <xdr:rowOff>134620</xdr:rowOff>
    </xdr:to>
    <xdr:sp macro="" textlink="">
      <xdr:nvSpPr>
        <xdr:cNvPr id="653" name="楕円 652">
          <a:extLst>
            <a:ext uri="{FF2B5EF4-FFF2-40B4-BE49-F238E27FC236}">
              <a16:creationId xmlns:a16="http://schemas.microsoft.com/office/drawing/2014/main" id="{090516B5-30A1-483F-8264-7D2605C4F54D}"/>
            </a:ext>
          </a:extLst>
        </xdr:cNvPr>
        <xdr:cNvSpPr/>
      </xdr:nvSpPr>
      <xdr:spPr>
        <a:xfrm>
          <a:off x="1123188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83820</xdr:rowOff>
    </xdr:from>
    <xdr:to>
      <xdr:col>71</xdr:col>
      <xdr:colOff>177800</xdr:colOff>
      <xdr:row>58</xdr:row>
      <xdr:rowOff>125730</xdr:rowOff>
    </xdr:to>
    <xdr:cxnSp macro="">
      <xdr:nvCxnSpPr>
        <xdr:cNvPr id="654" name="直線コネクタ 653">
          <a:extLst>
            <a:ext uri="{FF2B5EF4-FFF2-40B4-BE49-F238E27FC236}">
              <a16:creationId xmlns:a16="http://schemas.microsoft.com/office/drawing/2014/main" id="{FBA32887-B35C-4D8A-A967-FAF27A838333}"/>
            </a:ext>
          </a:extLst>
        </xdr:cNvPr>
        <xdr:cNvCxnSpPr/>
      </xdr:nvCxnSpPr>
      <xdr:spPr>
        <a:xfrm>
          <a:off x="11282680" y="980694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F9D5B1B7-8EE2-45F0-BF1F-126ED9465109}"/>
            </a:ext>
          </a:extLst>
        </xdr:cNvPr>
        <xdr:cNvSpPr txBox="1"/>
      </xdr:nvSpPr>
      <xdr:spPr>
        <a:xfrm>
          <a:off x="134372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B2FB8E29-B942-4FA6-9D96-3BFCEE6F03EB}"/>
            </a:ext>
          </a:extLst>
        </xdr:cNvPr>
        <xdr:cNvSpPr txBox="1"/>
      </xdr:nvSpPr>
      <xdr:spPr>
        <a:xfrm>
          <a:off x="12675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1E83C610-B75A-45C8-8F84-25682EBBC084}"/>
            </a:ext>
          </a:extLst>
        </xdr:cNvPr>
        <xdr:cNvSpPr txBox="1"/>
      </xdr:nvSpPr>
      <xdr:spPr>
        <a:xfrm>
          <a:off x="119005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70BD618D-CE26-4E8A-8E3B-A047AAACFA6C}"/>
            </a:ext>
          </a:extLst>
        </xdr:cNvPr>
        <xdr:cNvSpPr txBox="1"/>
      </xdr:nvSpPr>
      <xdr:spPr>
        <a:xfrm>
          <a:off x="1110298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107332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13DFEA44-54AE-4E9F-BE7F-FD6B4D72AADF}"/>
            </a:ext>
          </a:extLst>
        </xdr:cNvPr>
        <xdr:cNvSpPr txBox="1"/>
      </xdr:nvSpPr>
      <xdr:spPr>
        <a:xfrm>
          <a:off x="134372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E5D40AC8-FADC-4C15-9E11-E0F8CF53A9E2}"/>
            </a:ext>
          </a:extLst>
        </xdr:cNvPr>
        <xdr:cNvSpPr txBox="1"/>
      </xdr:nvSpPr>
      <xdr:spPr>
        <a:xfrm>
          <a:off x="126752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6FC8ABE7-391F-45C5-A9E7-AFE96627433E}"/>
            </a:ext>
          </a:extLst>
        </xdr:cNvPr>
        <xdr:cNvSpPr txBox="1"/>
      </xdr:nvSpPr>
      <xdr:spPr>
        <a:xfrm>
          <a:off x="119005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1561279D-E3C8-41CF-BDC3-1758EE4884B5}"/>
            </a:ext>
          </a:extLst>
        </xdr:cNvPr>
        <xdr:cNvSpPr txBox="1"/>
      </xdr:nvSpPr>
      <xdr:spPr>
        <a:xfrm>
          <a:off x="1110298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4B12D7B8-29CC-4010-B2F6-C602C5AB341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A4096145-A217-4680-A514-2CBF11FF5D8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B401F13B-A6EE-479F-B479-834A88636CC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5474BD2F-85AA-4287-A24E-418E665C142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2CCCB859-E889-4890-8F6D-DDE1D8E3611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A87E3C3-BE01-4BBB-BAD8-DB29A1208D8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839A11B3-91ED-4EB0-BC6C-41AAE7EA386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94F437A3-7B3E-44D7-9A18-D4D7F276419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667953-8D80-4D85-9565-73092A5D6C8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A6CF423-9D2F-4940-8680-78C3FB11E91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92442C5E-FB8C-41CF-A7E8-E5FE066EF87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10CA55F1-0CC9-4CAF-8D16-0401AA2D0F4E}"/>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2906F1B8-B38C-48FF-9607-74F5E4D138EC}"/>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BF12F18D-CA9E-4A54-A7D3-34715E28CC6A}"/>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BAD19937-46A6-4A4D-91B2-7DB817678706}"/>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505ACDE9-553F-4CB1-8EB1-E90DB45809B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8CDF3C2F-2F70-4EF7-8920-00BAB4D9EE2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D1FD6A83-93F5-4CC7-BCA4-11E0DFFB8C9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513BE60D-B671-4EFD-B9EA-BB03D505972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77C7ABFB-F007-4874-B3FE-EAAFF3624E9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D8B5B3E-2B3C-4C12-8437-834D6D4AA1D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906B0501-F63A-4397-B0D4-E3AB89AF5960}"/>
            </a:ext>
          </a:extLst>
        </xdr:cNvPr>
        <xdr:cNvCxnSpPr/>
      </xdr:nvCxnSpPr>
      <xdr:spPr>
        <a:xfrm flipV="1">
          <a:off x="19509104" y="9291066"/>
          <a:ext cx="0" cy="142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BE8FA2AE-E331-40C9-B5FB-376BD981B8E4}"/>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6B81C7B-3268-4F8B-80B1-1C5A6F7B5E18}"/>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93DA8733-6BE3-4643-A86E-22680DD4E4EC}"/>
            </a:ext>
          </a:extLst>
        </xdr:cNvPr>
        <xdr:cNvSpPr txBox="1"/>
      </xdr:nvSpPr>
      <xdr:spPr>
        <a:xfrm>
          <a:off x="19547840" y="90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7EF7D1E4-8423-4FE4-B84D-1FA28F1A5826}"/>
            </a:ext>
          </a:extLst>
        </xdr:cNvPr>
        <xdr:cNvCxnSpPr/>
      </xdr:nvCxnSpPr>
      <xdr:spPr>
        <a:xfrm>
          <a:off x="194437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6A0D79A1-ABA6-4ABE-A736-EC05F9AEE181}"/>
            </a:ext>
          </a:extLst>
        </xdr:cNvPr>
        <xdr:cNvSpPr txBox="1"/>
      </xdr:nvSpPr>
      <xdr:spPr>
        <a:xfrm>
          <a:off x="19547840" y="1041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BCEC8C02-3CA8-4F5A-8B9B-5DBAE49F6425}"/>
            </a:ext>
          </a:extLst>
        </xdr:cNvPr>
        <xdr:cNvSpPr/>
      </xdr:nvSpPr>
      <xdr:spPr>
        <a:xfrm>
          <a:off x="1945894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110561FF-B3C6-4109-A8E0-F6D8776647FA}"/>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6B25F971-38A8-4D2A-9504-C26631FE17E4}"/>
            </a:ext>
          </a:extLst>
        </xdr:cNvPr>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EF2C672E-F505-421A-9073-2AAE09151359}"/>
            </a:ext>
          </a:extLst>
        </xdr:cNvPr>
        <xdr:cNvSpPr/>
      </xdr:nvSpPr>
      <xdr:spPr>
        <a:xfrm>
          <a:off x="171627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5E5064CE-6CC5-4325-82C6-B06455A4E92E}"/>
            </a:ext>
          </a:extLst>
        </xdr:cNvPr>
        <xdr:cNvSpPr/>
      </xdr:nvSpPr>
      <xdr:spPr>
        <a:xfrm>
          <a:off x="1638808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0334CB9-C26C-45ED-8B42-2BC81C11D00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D2DB106E-5719-429F-B8C6-0B92E755E81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3B16F47-2EEA-4CA8-9F15-45598EF5616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655247E-BD34-40C2-BDFC-FE365A5BAE6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89A0E4E-4359-427C-8219-E5F6DD89CC4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26924</xdr:rowOff>
    </xdr:from>
    <xdr:to>
      <xdr:col>116</xdr:col>
      <xdr:colOff>114300</xdr:colOff>
      <xdr:row>62</xdr:row>
      <xdr:rowOff>128524</xdr:rowOff>
    </xdr:to>
    <xdr:sp macro="" textlink="">
      <xdr:nvSpPr>
        <xdr:cNvPr id="700" name="楕円 699">
          <a:extLst>
            <a:ext uri="{FF2B5EF4-FFF2-40B4-BE49-F238E27FC236}">
              <a16:creationId xmlns:a16="http://schemas.microsoft.com/office/drawing/2014/main" id="{7B0831DE-B69F-4145-B8EC-C862D979C373}"/>
            </a:ext>
          </a:extLst>
        </xdr:cNvPr>
        <xdr:cNvSpPr/>
      </xdr:nvSpPr>
      <xdr:spPr>
        <a:xfrm>
          <a:off x="19458940" y="104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49801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1DFE901F-670C-4E26-AAD1-2F59D98A7269}"/>
            </a:ext>
          </a:extLst>
        </xdr:cNvPr>
        <xdr:cNvSpPr txBox="1"/>
      </xdr:nvSpPr>
      <xdr:spPr>
        <a:xfrm>
          <a:off x="19547840"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702" name="楕円 701">
          <a:extLst>
            <a:ext uri="{FF2B5EF4-FFF2-40B4-BE49-F238E27FC236}">
              <a16:creationId xmlns:a16="http://schemas.microsoft.com/office/drawing/2014/main" id="{31818A80-944E-4D4A-9BB6-35B2D8FA7BC4}"/>
            </a:ext>
          </a:extLst>
        </xdr:cNvPr>
        <xdr:cNvSpPr/>
      </xdr:nvSpPr>
      <xdr:spPr>
        <a:xfrm>
          <a:off x="1873504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77724</xdr:rowOff>
    </xdr:to>
    <xdr:cxnSp macro="">
      <xdr:nvCxnSpPr>
        <xdr:cNvPr id="703" name="直線コネクタ 702">
          <a:extLst>
            <a:ext uri="{FF2B5EF4-FFF2-40B4-BE49-F238E27FC236}">
              <a16:creationId xmlns:a16="http://schemas.microsoft.com/office/drawing/2014/main" id="{238759D0-AC5D-4844-A817-40C54DFFE79D}"/>
            </a:ext>
          </a:extLst>
        </xdr:cNvPr>
        <xdr:cNvCxnSpPr/>
      </xdr:nvCxnSpPr>
      <xdr:spPr>
        <a:xfrm>
          <a:off x="18778220" y="1046226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04" name="楕円 703">
          <a:extLst>
            <a:ext uri="{FF2B5EF4-FFF2-40B4-BE49-F238E27FC236}">
              <a16:creationId xmlns:a16="http://schemas.microsoft.com/office/drawing/2014/main" id="{F93D10C0-72A5-48F3-AF8C-B1139A80D046}"/>
            </a:ext>
          </a:extLst>
        </xdr:cNvPr>
        <xdr:cNvSpPr/>
      </xdr:nvSpPr>
      <xdr:spPr>
        <a:xfrm>
          <a:off x="1793748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705" name="直線コネクタ 704">
          <a:extLst>
            <a:ext uri="{FF2B5EF4-FFF2-40B4-BE49-F238E27FC236}">
              <a16:creationId xmlns:a16="http://schemas.microsoft.com/office/drawing/2014/main" id="{AC928EB2-BD48-452D-8C7A-B111328FBC53}"/>
            </a:ext>
          </a:extLst>
        </xdr:cNvPr>
        <xdr:cNvCxnSpPr/>
      </xdr:nvCxnSpPr>
      <xdr:spPr>
        <a:xfrm>
          <a:off x="17988280" y="1046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06" name="楕円 705">
          <a:extLst>
            <a:ext uri="{FF2B5EF4-FFF2-40B4-BE49-F238E27FC236}">
              <a16:creationId xmlns:a16="http://schemas.microsoft.com/office/drawing/2014/main" id="{EAAA8AD8-898D-4E5F-917F-168B8750CA0B}"/>
            </a:ext>
          </a:extLst>
        </xdr:cNvPr>
        <xdr:cNvSpPr/>
      </xdr:nvSpPr>
      <xdr:spPr>
        <a:xfrm>
          <a:off x="1716278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707" name="直線コネクタ 706">
          <a:extLst>
            <a:ext uri="{FF2B5EF4-FFF2-40B4-BE49-F238E27FC236}">
              <a16:creationId xmlns:a16="http://schemas.microsoft.com/office/drawing/2014/main" id="{19D04091-F2D1-45EC-AA6B-378D7A4F2921}"/>
            </a:ext>
          </a:extLst>
        </xdr:cNvPr>
        <xdr:cNvCxnSpPr/>
      </xdr:nvCxnSpPr>
      <xdr:spPr>
        <a:xfrm>
          <a:off x="17213580" y="1046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08" name="楕円 707">
          <a:extLst>
            <a:ext uri="{FF2B5EF4-FFF2-40B4-BE49-F238E27FC236}">
              <a16:creationId xmlns:a16="http://schemas.microsoft.com/office/drawing/2014/main" id="{218000EF-AC14-447D-B65D-F9F70054CD56}"/>
            </a:ext>
          </a:extLst>
        </xdr:cNvPr>
        <xdr:cNvSpPr/>
      </xdr:nvSpPr>
      <xdr:spPr>
        <a:xfrm>
          <a:off x="1638808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709" name="直線コネクタ 708">
          <a:extLst>
            <a:ext uri="{FF2B5EF4-FFF2-40B4-BE49-F238E27FC236}">
              <a16:creationId xmlns:a16="http://schemas.microsoft.com/office/drawing/2014/main" id="{4B2607B3-0746-4A9A-B293-8FD65AAF2799}"/>
            </a:ext>
          </a:extLst>
        </xdr:cNvPr>
        <xdr:cNvCxnSpPr/>
      </xdr:nvCxnSpPr>
      <xdr:spPr>
        <a:xfrm>
          <a:off x="16431260" y="1046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0C2D4224-08E9-48EA-AF4A-2205C0CD8A59}"/>
            </a:ext>
          </a:extLst>
        </xdr:cNvPr>
        <xdr:cNvSpPr txBox="1"/>
      </xdr:nvSpPr>
      <xdr:spPr>
        <a:xfrm>
          <a:off x="185611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A1D859A0-EF7D-4F85-820E-1EFB1AAA9BEF}"/>
            </a:ext>
          </a:extLst>
        </xdr:cNvPr>
        <xdr:cNvSpPr txBox="1"/>
      </xdr:nvSpPr>
      <xdr:spPr>
        <a:xfrm>
          <a:off x="177762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a:extLst>
            <a:ext uri="{FF2B5EF4-FFF2-40B4-BE49-F238E27FC236}">
              <a16:creationId xmlns:a16="http://schemas.microsoft.com/office/drawing/2014/main" id="{BCE2DA7C-2C68-4EEA-946C-8AD6FC395B09}"/>
            </a:ext>
          </a:extLst>
        </xdr:cNvPr>
        <xdr:cNvSpPr txBox="1"/>
      </xdr:nvSpPr>
      <xdr:spPr>
        <a:xfrm>
          <a:off x="170015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3" name="n_4aveValue【保健センター・保健所】&#10;一人当たり面積">
          <a:extLst>
            <a:ext uri="{FF2B5EF4-FFF2-40B4-BE49-F238E27FC236}">
              <a16:creationId xmlns:a16="http://schemas.microsoft.com/office/drawing/2014/main" id="{385E8099-E903-475A-8A9D-66FF4D67021D}"/>
            </a:ext>
          </a:extLst>
        </xdr:cNvPr>
        <xdr:cNvSpPr txBox="1"/>
      </xdr:nvSpPr>
      <xdr:spPr>
        <a:xfrm>
          <a:off x="162268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714" name="n_1mainValue【保健センター・保健所】&#10;一人当たり面積">
          <a:extLst>
            <a:ext uri="{FF2B5EF4-FFF2-40B4-BE49-F238E27FC236}">
              <a16:creationId xmlns:a16="http://schemas.microsoft.com/office/drawing/2014/main" id="{C3F4E68D-921D-4EB4-9F8A-4737DD6CCC3C}"/>
            </a:ext>
          </a:extLst>
        </xdr:cNvPr>
        <xdr:cNvSpPr txBox="1"/>
      </xdr:nvSpPr>
      <xdr:spPr>
        <a:xfrm>
          <a:off x="185611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715" name="n_2mainValue【保健センター・保健所】&#10;一人当たり面積">
          <a:extLst>
            <a:ext uri="{FF2B5EF4-FFF2-40B4-BE49-F238E27FC236}">
              <a16:creationId xmlns:a16="http://schemas.microsoft.com/office/drawing/2014/main" id="{39E00548-5B83-402D-A405-74390A828E8A}"/>
            </a:ext>
          </a:extLst>
        </xdr:cNvPr>
        <xdr:cNvSpPr txBox="1"/>
      </xdr:nvSpPr>
      <xdr:spPr>
        <a:xfrm>
          <a:off x="1777626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716" name="n_3mainValue【保健センター・保健所】&#10;一人当たり面積">
          <a:extLst>
            <a:ext uri="{FF2B5EF4-FFF2-40B4-BE49-F238E27FC236}">
              <a16:creationId xmlns:a16="http://schemas.microsoft.com/office/drawing/2014/main" id="{17375B2D-C077-4403-9103-A123B2F12789}"/>
            </a:ext>
          </a:extLst>
        </xdr:cNvPr>
        <xdr:cNvSpPr txBox="1"/>
      </xdr:nvSpPr>
      <xdr:spPr>
        <a:xfrm>
          <a:off x="1700156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717" name="n_4mainValue【保健センター・保健所】&#10;一人当たり面積">
          <a:extLst>
            <a:ext uri="{FF2B5EF4-FFF2-40B4-BE49-F238E27FC236}">
              <a16:creationId xmlns:a16="http://schemas.microsoft.com/office/drawing/2014/main" id="{256F6743-9008-4C08-B5C2-0F9BB51D4AD9}"/>
            </a:ext>
          </a:extLst>
        </xdr:cNvPr>
        <xdr:cNvSpPr txBox="1"/>
      </xdr:nvSpPr>
      <xdr:spPr>
        <a:xfrm>
          <a:off x="1622686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B0A5890B-7998-4FF3-B87A-52A727869C4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303B2DC1-1CD5-4EFB-ADA8-C9C1C045B23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7B6EE732-E49D-45E2-8527-A98038D95F7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65A761C2-1611-473D-A0AB-47215466B79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193FCF5A-2B1C-4938-B783-A184D21356D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B9AE8E95-75AC-460A-BCB1-879C6381493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42C9D9E8-0AE6-4B11-A433-C0CF14C48D3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F558279-DC31-4E80-BC2B-DDC030503E1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1C8B7869-6ADD-4C08-A87A-EDCB94C51E8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E40D5D64-2941-43D3-ACDE-66C1CA05AC6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86459469-1128-4160-88FB-B40F0393F83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4A4ECCAC-22A2-4218-9567-7BF6BE02856D}"/>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4976A423-4E3D-44C6-AAD6-E0A24FC65380}"/>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7B58B59F-12A4-4EAD-97C4-D6A18840F4BA}"/>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CE8AE57B-93BD-414E-A677-F33F134D596C}"/>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58461A60-F708-4D9A-9F64-5F813F466D5B}"/>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C72961F4-759D-4F22-BA7C-E930BD693AB8}"/>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59E7C7F2-C017-4BB0-B36F-634E9A75F45E}"/>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041631B5-5B03-48BA-8D4D-9C698668E366}"/>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3D7FC689-F7D6-44BB-974B-F5F827DE3EB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813E25B2-F6F4-4DF7-B263-2D16F6CEEAD3}"/>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AB24B7E3-E43C-4B7A-AA01-639823ED509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EC670A53-6705-4192-884C-D3B803833D8D}"/>
            </a:ext>
          </a:extLst>
        </xdr:cNvPr>
        <xdr:cNvCxnSpPr/>
      </xdr:nvCxnSpPr>
      <xdr:spPr>
        <a:xfrm flipV="1">
          <a:off x="14375764" y="13005817"/>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81E472DC-C827-4FA2-8FCF-5CB96AC7A93A}"/>
            </a:ext>
          </a:extLst>
        </xdr:cNvPr>
        <xdr:cNvSpPr txBox="1"/>
      </xdr:nvSpPr>
      <xdr:spPr>
        <a:xfrm>
          <a:off x="14414500" y="142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2016890C-0DC2-44C2-9140-5DC50A81262F}"/>
            </a:ext>
          </a:extLst>
        </xdr:cNvPr>
        <xdr:cNvCxnSpPr/>
      </xdr:nvCxnSpPr>
      <xdr:spPr>
        <a:xfrm>
          <a:off x="14287500" y="14236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18878143-E63C-460C-B71A-32221E2C1934}"/>
            </a:ext>
          </a:extLst>
        </xdr:cNvPr>
        <xdr:cNvSpPr txBox="1"/>
      </xdr:nvSpPr>
      <xdr:spPr>
        <a:xfrm>
          <a:off x="1441450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C029FF2F-7F40-4BFA-BDBB-B27C71BC731E}"/>
            </a:ext>
          </a:extLst>
        </xdr:cNvPr>
        <xdr:cNvCxnSpPr/>
      </xdr:nvCxnSpPr>
      <xdr:spPr>
        <a:xfrm>
          <a:off x="1428750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AB0F02CD-393C-4289-B741-42685AF2AF1E}"/>
            </a:ext>
          </a:extLst>
        </xdr:cNvPr>
        <xdr:cNvSpPr txBox="1"/>
      </xdr:nvSpPr>
      <xdr:spPr>
        <a:xfrm>
          <a:off x="14414500" y="13450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A1928F57-DEEE-4D82-8C3A-865B160E87C3}"/>
            </a:ext>
          </a:extLst>
        </xdr:cNvPr>
        <xdr:cNvSpPr/>
      </xdr:nvSpPr>
      <xdr:spPr>
        <a:xfrm>
          <a:off x="14325600" y="13471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1978F118-36E0-4D95-B91D-760B8993A44C}"/>
            </a:ext>
          </a:extLst>
        </xdr:cNvPr>
        <xdr:cNvSpPr/>
      </xdr:nvSpPr>
      <xdr:spPr>
        <a:xfrm>
          <a:off x="1357884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E2646E3A-6CEA-4BA2-B12D-4CC8C26A6CA7}"/>
            </a:ext>
          </a:extLst>
        </xdr:cNvPr>
        <xdr:cNvSpPr/>
      </xdr:nvSpPr>
      <xdr:spPr>
        <a:xfrm>
          <a:off x="12804140" y="1342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DE820719-4B00-469E-8DD3-5C9D33D32662}"/>
            </a:ext>
          </a:extLst>
        </xdr:cNvPr>
        <xdr:cNvSpPr/>
      </xdr:nvSpPr>
      <xdr:spPr>
        <a:xfrm>
          <a:off x="12029440" y="13406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02ADF14E-3C4A-4A63-B969-1F26CC420CF4}"/>
            </a:ext>
          </a:extLst>
        </xdr:cNvPr>
        <xdr:cNvSpPr/>
      </xdr:nvSpPr>
      <xdr:spPr>
        <a:xfrm>
          <a:off x="11231880" y="13381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67D83F47-861A-454F-AE23-192FC8A1307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F4907353-EFF4-4496-A2F5-AEC773C88B0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748B0D6-BD9A-4026-8A9D-9F9335965E9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2F24A273-208C-4BB4-8BE4-151E743AB28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0D088EE-D475-4DD2-8B1F-B7F7A8FDE25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117602</xdr:rowOff>
    </xdr:from>
    <xdr:to>
      <xdr:col>85</xdr:col>
      <xdr:colOff>177800</xdr:colOff>
      <xdr:row>80</xdr:row>
      <xdr:rowOff>47752</xdr:rowOff>
    </xdr:to>
    <xdr:sp macro="" textlink="">
      <xdr:nvSpPr>
        <xdr:cNvPr id="756" name="楕円 755">
          <a:extLst>
            <a:ext uri="{FF2B5EF4-FFF2-40B4-BE49-F238E27FC236}">
              <a16:creationId xmlns:a16="http://schemas.microsoft.com/office/drawing/2014/main" id="{DB395D0E-A6A8-40A9-86AA-66328457AA21}"/>
            </a:ext>
          </a:extLst>
        </xdr:cNvPr>
        <xdr:cNvSpPr/>
      </xdr:nvSpPr>
      <xdr:spPr>
        <a:xfrm>
          <a:off x="14325600" y="133611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140479</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4ABB9B4D-28C0-43BB-A912-9309618574BB}"/>
            </a:ext>
          </a:extLst>
        </xdr:cNvPr>
        <xdr:cNvSpPr txBox="1"/>
      </xdr:nvSpPr>
      <xdr:spPr>
        <a:xfrm>
          <a:off x="14414500" y="1321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94742</xdr:rowOff>
    </xdr:from>
    <xdr:to>
      <xdr:col>81</xdr:col>
      <xdr:colOff>101600</xdr:colOff>
      <xdr:row>80</xdr:row>
      <xdr:rowOff>24892</xdr:rowOff>
    </xdr:to>
    <xdr:sp macro="" textlink="">
      <xdr:nvSpPr>
        <xdr:cNvPr id="758" name="楕円 757">
          <a:extLst>
            <a:ext uri="{FF2B5EF4-FFF2-40B4-BE49-F238E27FC236}">
              <a16:creationId xmlns:a16="http://schemas.microsoft.com/office/drawing/2014/main" id="{B3E41C34-A3B5-4DEB-95BD-608E1BF3C13D}"/>
            </a:ext>
          </a:extLst>
        </xdr:cNvPr>
        <xdr:cNvSpPr/>
      </xdr:nvSpPr>
      <xdr:spPr>
        <a:xfrm>
          <a:off x="13578840" y="13338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145542</xdr:rowOff>
    </xdr:from>
    <xdr:to>
      <xdr:col>85</xdr:col>
      <xdr:colOff>127000</xdr:colOff>
      <xdr:row>79</xdr:row>
      <xdr:rowOff>168402</xdr:rowOff>
    </xdr:to>
    <xdr:cxnSp macro="">
      <xdr:nvCxnSpPr>
        <xdr:cNvPr id="759" name="直線コネクタ 758">
          <a:extLst>
            <a:ext uri="{FF2B5EF4-FFF2-40B4-BE49-F238E27FC236}">
              <a16:creationId xmlns:a16="http://schemas.microsoft.com/office/drawing/2014/main" id="{34D18EED-FEF0-4F9C-A68D-A98B2A04AFF5}"/>
            </a:ext>
          </a:extLst>
        </xdr:cNvPr>
        <xdr:cNvCxnSpPr/>
      </xdr:nvCxnSpPr>
      <xdr:spPr>
        <a:xfrm>
          <a:off x="13629640" y="13389102"/>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760" name="楕円 759">
          <a:extLst>
            <a:ext uri="{FF2B5EF4-FFF2-40B4-BE49-F238E27FC236}">
              <a16:creationId xmlns:a16="http://schemas.microsoft.com/office/drawing/2014/main" id="{04FDC980-4320-4D39-9571-686C3F31178F}"/>
            </a:ext>
          </a:extLst>
        </xdr:cNvPr>
        <xdr:cNvSpPr/>
      </xdr:nvSpPr>
      <xdr:spPr>
        <a:xfrm>
          <a:off x="12804140" y="13322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129539</xdr:rowOff>
    </xdr:from>
    <xdr:to>
      <xdr:col>81</xdr:col>
      <xdr:colOff>50800</xdr:colOff>
      <xdr:row>79</xdr:row>
      <xdr:rowOff>145542</xdr:rowOff>
    </xdr:to>
    <xdr:cxnSp macro="">
      <xdr:nvCxnSpPr>
        <xdr:cNvPr id="761" name="直線コネクタ 760">
          <a:extLst>
            <a:ext uri="{FF2B5EF4-FFF2-40B4-BE49-F238E27FC236}">
              <a16:creationId xmlns:a16="http://schemas.microsoft.com/office/drawing/2014/main" id="{C1302E84-71CB-47EF-9219-8F18B0765C45}"/>
            </a:ext>
          </a:extLst>
        </xdr:cNvPr>
        <xdr:cNvCxnSpPr/>
      </xdr:nvCxnSpPr>
      <xdr:spPr>
        <a:xfrm>
          <a:off x="12854940" y="13373099"/>
          <a:ext cx="7747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42163</xdr:rowOff>
    </xdr:from>
    <xdr:to>
      <xdr:col>72</xdr:col>
      <xdr:colOff>38100</xdr:colOff>
      <xdr:row>79</xdr:row>
      <xdr:rowOff>143763</xdr:rowOff>
    </xdr:to>
    <xdr:sp macro="" textlink="">
      <xdr:nvSpPr>
        <xdr:cNvPr id="762" name="楕円 761">
          <a:extLst>
            <a:ext uri="{FF2B5EF4-FFF2-40B4-BE49-F238E27FC236}">
              <a16:creationId xmlns:a16="http://schemas.microsoft.com/office/drawing/2014/main" id="{022B1FA8-04B9-4C6C-87E8-9B7F5B65D194}"/>
            </a:ext>
          </a:extLst>
        </xdr:cNvPr>
        <xdr:cNvSpPr/>
      </xdr:nvSpPr>
      <xdr:spPr>
        <a:xfrm>
          <a:off x="12029440" y="132857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92963</xdr:rowOff>
    </xdr:from>
    <xdr:to>
      <xdr:col>76</xdr:col>
      <xdr:colOff>114300</xdr:colOff>
      <xdr:row>79</xdr:row>
      <xdr:rowOff>129539</xdr:rowOff>
    </xdr:to>
    <xdr:cxnSp macro="">
      <xdr:nvCxnSpPr>
        <xdr:cNvPr id="763" name="直線コネクタ 762">
          <a:extLst>
            <a:ext uri="{FF2B5EF4-FFF2-40B4-BE49-F238E27FC236}">
              <a16:creationId xmlns:a16="http://schemas.microsoft.com/office/drawing/2014/main" id="{1D389A88-9A40-4FFC-B9EF-811F0D29927D}"/>
            </a:ext>
          </a:extLst>
        </xdr:cNvPr>
        <xdr:cNvCxnSpPr/>
      </xdr:nvCxnSpPr>
      <xdr:spPr>
        <a:xfrm>
          <a:off x="12072620" y="13336523"/>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5587</xdr:rowOff>
    </xdr:from>
    <xdr:to>
      <xdr:col>67</xdr:col>
      <xdr:colOff>101600</xdr:colOff>
      <xdr:row>79</xdr:row>
      <xdr:rowOff>107187</xdr:rowOff>
    </xdr:to>
    <xdr:sp macro="" textlink="">
      <xdr:nvSpPr>
        <xdr:cNvPr id="764" name="楕円 763">
          <a:extLst>
            <a:ext uri="{FF2B5EF4-FFF2-40B4-BE49-F238E27FC236}">
              <a16:creationId xmlns:a16="http://schemas.microsoft.com/office/drawing/2014/main" id="{3128E66F-C860-4707-A9FF-2D4EF186616D}"/>
            </a:ext>
          </a:extLst>
        </xdr:cNvPr>
        <xdr:cNvSpPr/>
      </xdr:nvSpPr>
      <xdr:spPr>
        <a:xfrm>
          <a:off x="11231880" y="132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56387</xdr:rowOff>
    </xdr:from>
    <xdr:to>
      <xdr:col>71</xdr:col>
      <xdr:colOff>177800</xdr:colOff>
      <xdr:row>79</xdr:row>
      <xdr:rowOff>92963</xdr:rowOff>
    </xdr:to>
    <xdr:cxnSp macro="">
      <xdr:nvCxnSpPr>
        <xdr:cNvPr id="765" name="直線コネクタ 764">
          <a:extLst>
            <a:ext uri="{FF2B5EF4-FFF2-40B4-BE49-F238E27FC236}">
              <a16:creationId xmlns:a16="http://schemas.microsoft.com/office/drawing/2014/main" id="{A9D08C58-7CDF-48F4-BF98-BC4DD2E2A684}"/>
            </a:ext>
          </a:extLst>
        </xdr:cNvPr>
        <xdr:cNvCxnSpPr/>
      </xdr:nvCxnSpPr>
      <xdr:spPr>
        <a:xfrm>
          <a:off x="11282680" y="13299947"/>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0E1718E6-3E23-440B-AE9F-78E4C4B96097}"/>
            </a:ext>
          </a:extLst>
        </xdr:cNvPr>
        <xdr:cNvSpPr txBox="1"/>
      </xdr:nvSpPr>
      <xdr:spPr>
        <a:xfrm>
          <a:off x="134372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D84D41CD-0F32-45FA-A09E-6ECDBD1E1BB8}"/>
            </a:ext>
          </a:extLst>
        </xdr:cNvPr>
        <xdr:cNvSpPr txBox="1"/>
      </xdr:nvSpPr>
      <xdr:spPr>
        <a:xfrm>
          <a:off x="12675244" y="13520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D2C5C4E1-2BAC-42CC-A5B1-83765AA8F0C4}"/>
            </a:ext>
          </a:extLst>
        </xdr:cNvPr>
        <xdr:cNvSpPr txBox="1"/>
      </xdr:nvSpPr>
      <xdr:spPr>
        <a:xfrm>
          <a:off x="11900544" y="1349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a:extLst>
            <a:ext uri="{FF2B5EF4-FFF2-40B4-BE49-F238E27FC236}">
              <a16:creationId xmlns:a16="http://schemas.microsoft.com/office/drawing/2014/main" id="{9CA015C5-D1E6-4E4E-939B-7AB7A3899ADB}"/>
            </a:ext>
          </a:extLst>
        </xdr:cNvPr>
        <xdr:cNvSpPr txBox="1"/>
      </xdr:nvSpPr>
      <xdr:spPr>
        <a:xfrm>
          <a:off x="11102984" y="1347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41419</xdr:rowOff>
    </xdr:from>
    <xdr:ext cx="405111" cy="259045"/>
    <xdr:sp macro="" textlink="">
      <xdr:nvSpPr>
        <xdr:cNvPr id="770" name="n_1mainValue【消防施設】&#10;有形固定資産減価償却率">
          <a:extLst>
            <a:ext uri="{FF2B5EF4-FFF2-40B4-BE49-F238E27FC236}">
              <a16:creationId xmlns:a16="http://schemas.microsoft.com/office/drawing/2014/main" id="{B926ADFE-8D5E-4630-9A0D-7ED58ED06884}"/>
            </a:ext>
          </a:extLst>
        </xdr:cNvPr>
        <xdr:cNvSpPr txBox="1"/>
      </xdr:nvSpPr>
      <xdr:spPr>
        <a:xfrm>
          <a:off x="13437244" y="1311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771" name="n_2mainValue【消防施設】&#10;有形固定資産減価償却率">
          <a:extLst>
            <a:ext uri="{FF2B5EF4-FFF2-40B4-BE49-F238E27FC236}">
              <a16:creationId xmlns:a16="http://schemas.microsoft.com/office/drawing/2014/main" id="{091F2189-91D1-48BC-882D-0B7DD879A3FF}"/>
            </a:ext>
          </a:extLst>
        </xdr:cNvPr>
        <xdr:cNvSpPr txBox="1"/>
      </xdr:nvSpPr>
      <xdr:spPr>
        <a:xfrm>
          <a:off x="12675244" y="1310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160290</xdr:rowOff>
    </xdr:from>
    <xdr:ext cx="405111" cy="259045"/>
    <xdr:sp macro="" textlink="">
      <xdr:nvSpPr>
        <xdr:cNvPr id="772" name="n_3mainValue【消防施設】&#10;有形固定資産減価償却率">
          <a:extLst>
            <a:ext uri="{FF2B5EF4-FFF2-40B4-BE49-F238E27FC236}">
              <a16:creationId xmlns:a16="http://schemas.microsoft.com/office/drawing/2014/main" id="{72DC4081-0790-465D-B29C-CC07E8FC64E8}"/>
            </a:ext>
          </a:extLst>
        </xdr:cNvPr>
        <xdr:cNvSpPr txBox="1"/>
      </xdr:nvSpPr>
      <xdr:spPr>
        <a:xfrm>
          <a:off x="11900544" y="1306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123714</xdr:rowOff>
    </xdr:from>
    <xdr:ext cx="405111" cy="259045"/>
    <xdr:sp macro="" textlink="">
      <xdr:nvSpPr>
        <xdr:cNvPr id="773" name="n_4mainValue【消防施設】&#10;有形固定資産減価償却率">
          <a:extLst>
            <a:ext uri="{FF2B5EF4-FFF2-40B4-BE49-F238E27FC236}">
              <a16:creationId xmlns:a16="http://schemas.microsoft.com/office/drawing/2014/main" id="{7F1FB513-ACBE-4BD9-BF61-E8EACEE528F5}"/>
            </a:ext>
          </a:extLst>
        </xdr:cNvPr>
        <xdr:cNvSpPr txBox="1"/>
      </xdr:nvSpPr>
      <xdr:spPr>
        <a:xfrm>
          <a:off x="11102984" y="130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AE74517-FAC6-443A-929E-56A15314F6C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338E9339-B21E-48B7-AD9F-7F72EC84D16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7E015F62-5AEB-40F2-B44F-C3BC709E6F4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6033A639-7AE0-44B8-86E0-679F9B33926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4E85E11-5D5E-44A2-8E6F-631BD167F4C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6EDEE663-4C1C-43CB-B230-0DDF1A83D15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C4DDD962-BEF0-45A9-B61D-F09E8450D1C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FB31CC15-9822-46E8-9A1F-6243FC99449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5FB72B8F-E551-4FCE-8053-45066DB9373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479E9622-A778-45D6-B7B5-2D185D91883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61BF809C-B5AA-464B-B2BB-71BA9D23319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BC10C1F9-62A0-4ADC-8189-EF78215837E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8D8E50A8-0997-4477-B653-6B41FE59250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EF3F70F4-798D-46DC-84A5-3710A2F3030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FA5FC3D4-CA3E-4FFE-8548-78E624D143C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7A34F61A-2E59-415E-A496-28782944F77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E0353096-642E-4049-91D9-95DB6D7A42F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5734C1E4-A997-4510-B56F-CE222AF7D8A5}"/>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56BB250-9230-4327-A94B-F432A8E1D75A}"/>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223EBA83-F804-4791-B181-673EEA13414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F2F3581E-F0FA-4B8E-AC01-C7550AA6B12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2C5B2713-4507-433A-840D-47F75305754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D23DE02B-53F7-46D3-8689-448E3B234DC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514BF4C0-B4B7-4C21-92CB-774F4A57B27B}"/>
            </a:ext>
          </a:extLst>
        </xdr:cNvPr>
        <xdr:cNvCxnSpPr/>
      </xdr:nvCxnSpPr>
      <xdr:spPr>
        <a:xfrm flipV="1">
          <a:off x="19509104" y="129908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F766C44F-0004-4F95-8905-35207C5EAA11}"/>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20879608-679E-4A35-9891-284E055D64E3}"/>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28E95F7-33A6-44FF-98ED-422349858942}"/>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92522082-2129-4F1D-AFA1-7B3A5B70D9B3}"/>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D98D30C3-FCCD-41D6-93C2-D8A6E25AD1ED}"/>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8C901F90-AD7A-4FA4-A0E0-FA02C933EE55}"/>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5D6FFCC1-A867-40AC-AFDB-6C20199CE886}"/>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CCB390F1-4F4F-4C54-93D8-E8AAA2422492}"/>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383F3425-F7AA-4E07-BC05-E27B644F7F0B}"/>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09B6C0E8-E945-450D-9A94-888874EADCA0}"/>
            </a:ext>
          </a:extLst>
        </xdr:cNvPr>
        <xdr:cNvSpPr/>
      </xdr:nvSpPr>
      <xdr:spPr>
        <a:xfrm>
          <a:off x="1638808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87A9A3FB-1591-49F0-8B88-456DA6BD13A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50321A4-7C64-46E4-8E72-ED1A50B15F9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A7566AE1-2BFF-417A-8FA4-884D1E924D0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6CBDF5E-AAD5-45EC-87AC-EB101786A45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4146EE95-0AE0-4126-A266-F68F98BDE67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3" name="楕円 812">
          <a:extLst>
            <a:ext uri="{FF2B5EF4-FFF2-40B4-BE49-F238E27FC236}">
              <a16:creationId xmlns:a16="http://schemas.microsoft.com/office/drawing/2014/main" id="{06A5495A-C99F-4AEC-A948-B85AF1AF73BA}"/>
            </a:ext>
          </a:extLst>
        </xdr:cNvPr>
        <xdr:cNvSpPr/>
      </xdr:nvSpPr>
      <xdr:spPr>
        <a:xfrm>
          <a:off x="1945894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14" name="【消防施設】&#10;一人当たり面積該当値テキスト">
          <a:extLst>
            <a:ext uri="{FF2B5EF4-FFF2-40B4-BE49-F238E27FC236}">
              <a16:creationId xmlns:a16="http://schemas.microsoft.com/office/drawing/2014/main" id="{0F1B9170-DAEB-42C6-A782-9DDABEFDF405}"/>
            </a:ext>
          </a:extLst>
        </xdr:cNvPr>
        <xdr:cNvSpPr txBox="1"/>
      </xdr:nvSpPr>
      <xdr:spPr>
        <a:xfrm>
          <a:off x="19547840"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5" name="楕円 814">
          <a:extLst>
            <a:ext uri="{FF2B5EF4-FFF2-40B4-BE49-F238E27FC236}">
              <a16:creationId xmlns:a16="http://schemas.microsoft.com/office/drawing/2014/main" id="{8BC937F5-017C-4766-909F-A63CD28296B8}"/>
            </a:ext>
          </a:extLst>
        </xdr:cNvPr>
        <xdr:cNvSpPr/>
      </xdr:nvSpPr>
      <xdr:spPr>
        <a:xfrm>
          <a:off x="1873504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16" name="直線コネクタ 815">
          <a:extLst>
            <a:ext uri="{FF2B5EF4-FFF2-40B4-BE49-F238E27FC236}">
              <a16:creationId xmlns:a16="http://schemas.microsoft.com/office/drawing/2014/main" id="{2DC34821-0D35-467E-9C47-FED1057C07BC}"/>
            </a:ext>
          </a:extLst>
        </xdr:cNvPr>
        <xdr:cNvCxnSpPr/>
      </xdr:nvCxnSpPr>
      <xdr:spPr>
        <a:xfrm>
          <a:off x="18778220" y="140093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17" name="楕円 816">
          <a:extLst>
            <a:ext uri="{FF2B5EF4-FFF2-40B4-BE49-F238E27FC236}">
              <a16:creationId xmlns:a16="http://schemas.microsoft.com/office/drawing/2014/main" id="{4A24457B-B679-45FE-8B61-7EDFDBF19C9E}"/>
            </a:ext>
          </a:extLst>
        </xdr:cNvPr>
        <xdr:cNvSpPr/>
      </xdr:nvSpPr>
      <xdr:spPr>
        <a:xfrm>
          <a:off x="1793748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8" name="直線コネクタ 817">
          <a:extLst>
            <a:ext uri="{FF2B5EF4-FFF2-40B4-BE49-F238E27FC236}">
              <a16:creationId xmlns:a16="http://schemas.microsoft.com/office/drawing/2014/main" id="{7144F38C-9C62-4CDD-8806-2DCFF85B668D}"/>
            </a:ext>
          </a:extLst>
        </xdr:cNvPr>
        <xdr:cNvCxnSpPr/>
      </xdr:nvCxnSpPr>
      <xdr:spPr>
        <a:xfrm>
          <a:off x="17988280" y="140093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9" name="楕円 818">
          <a:extLst>
            <a:ext uri="{FF2B5EF4-FFF2-40B4-BE49-F238E27FC236}">
              <a16:creationId xmlns:a16="http://schemas.microsoft.com/office/drawing/2014/main" id="{E00C0126-591A-4768-81A9-556777D5CC04}"/>
            </a:ext>
          </a:extLst>
        </xdr:cNvPr>
        <xdr:cNvSpPr/>
      </xdr:nvSpPr>
      <xdr:spPr>
        <a:xfrm>
          <a:off x="1716278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20" name="直線コネクタ 819">
          <a:extLst>
            <a:ext uri="{FF2B5EF4-FFF2-40B4-BE49-F238E27FC236}">
              <a16:creationId xmlns:a16="http://schemas.microsoft.com/office/drawing/2014/main" id="{8D7FFE77-936B-4A31-97CC-6C52079370E4}"/>
            </a:ext>
          </a:extLst>
        </xdr:cNvPr>
        <xdr:cNvCxnSpPr/>
      </xdr:nvCxnSpPr>
      <xdr:spPr>
        <a:xfrm>
          <a:off x="17213580" y="14009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1" name="楕円 820">
          <a:extLst>
            <a:ext uri="{FF2B5EF4-FFF2-40B4-BE49-F238E27FC236}">
              <a16:creationId xmlns:a16="http://schemas.microsoft.com/office/drawing/2014/main" id="{C0ED0F32-B382-4B81-820B-6B925C3C9E83}"/>
            </a:ext>
          </a:extLst>
        </xdr:cNvPr>
        <xdr:cNvSpPr/>
      </xdr:nvSpPr>
      <xdr:spPr>
        <a:xfrm>
          <a:off x="1638808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22" name="直線コネクタ 821">
          <a:extLst>
            <a:ext uri="{FF2B5EF4-FFF2-40B4-BE49-F238E27FC236}">
              <a16:creationId xmlns:a16="http://schemas.microsoft.com/office/drawing/2014/main" id="{8A4A5FDD-D10C-4093-971A-3847AE808402}"/>
            </a:ext>
          </a:extLst>
        </xdr:cNvPr>
        <xdr:cNvCxnSpPr/>
      </xdr:nvCxnSpPr>
      <xdr:spPr>
        <a:xfrm>
          <a:off x="16431260" y="14009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6C742EFE-728B-4965-A55D-02B8139E21A8}"/>
            </a:ext>
          </a:extLst>
        </xdr:cNvPr>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1311BDF1-B66B-40B2-A3C0-80CEC695FB3E}"/>
            </a:ext>
          </a:extLst>
        </xdr:cNvPr>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3C1951E1-9A2E-4CF2-9FA8-F0B1EF46B0B8}"/>
            </a:ext>
          </a:extLst>
        </xdr:cNvPr>
        <xdr:cNvSpPr txBox="1"/>
      </xdr:nvSpPr>
      <xdr:spPr>
        <a:xfrm>
          <a:off x="170015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8F84EED7-7A1E-4588-B94A-3BD7FFDAFC5C}"/>
            </a:ext>
          </a:extLst>
        </xdr:cNvPr>
        <xdr:cNvSpPr txBox="1"/>
      </xdr:nvSpPr>
      <xdr:spPr>
        <a:xfrm>
          <a:off x="162268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7" name="n_1mainValue【消防施設】&#10;一人当たり面積">
          <a:extLst>
            <a:ext uri="{FF2B5EF4-FFF2-40B4-BE49-F238E27FC236}">
              <a16:creationId xmlns:a16="http://schemas.microsoft.com/office/drawing/2014/main" id="{E302A232-52CF-47C1-AE60-F1CC8B63328A}"/>
            </a:ext>
          </a:extLst>
        </xdr:cNvPr>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8" name="n_2mainValue【消防施設】&#10;一人当たり面積">
          <a:extLst>
            <a:ext uri="{FF2B5EF4-FFF2-40B4-BE49-F238E27FC236}">
              <a16:creationId xmlns:a16="http://schemas.microsoft.com/office/drawing/2014/main" id="{4C570CFE-9900-4326-9583-0C6A808D5CAE}"/>
            </a:ext>
          </a:extLst>
        </xdr:cNvPr>
        <xdr:cNvSpPr txBox="1"/>
      </xdr:nvSpPr>
      <xdr:spPr>
        <a:xfrm>
          <a:off x="177762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9" name="n_3mainValue【消防施設】&#10;一人当たり面積">
          <a:extLst>
            <a:ext uri="{FF2B5EF4-FFF2-40B4-BE49-F238E27FC236}">
              <a16:creationId xmlns:a16="http://schemas.microsoft.com/office/drawing/2014/main" id="{677362B5-CDD7-4AF3-A467-7B5ACCA18F68}"/>
            </a:ext>
          </a:extLst>
        </xdr:cNvPr>
        <xdr:cNvSpPr txBox="1"/>
      </xdr:nvSpPr>
      <xdr:spPr>
        <a:xfrm>
          <a:off x="170015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30" name="n_4mainValue【消防施設】&#10;一人当たり面積">
          <a:extLst>
            <a:ext uri="{FF2B5EF4-FFF2-40B4-BE49-F238E27FC236}">
              <a16:creationId xmlns:a16="http://schemas.microsoft.com/office/drawing/2014/main" id="{58473CCD-9AE6-4CDB-A60C-D28739BBC4BF}"/>
            </a:ext>
          </a:extLst>
        </xdr:cNvPr>
        <xdr:cNvSpPr txBox="1"/>
      </xdr:nvSpPr>
      <xdr:spPr>
        <a:xfrm>
          <a:off x="162268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8E03241E-91EA-405C-A6F5-E33E26BDD15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6B5272E0-BA92-4535-8D3D-775BC0A452A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DA9E334-5006-43FB-858C-D3009501716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295C10B-481C-4B1C-8B99-6AD37A166C2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A520054B-F71C-4937-A9A1-52A1F15DEDB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72C4F677-C067-43AE-8DA0-17E0F776398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765727E5-D92C-4C4D-9D15-DCCCA22677D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D1AE73B4-0649-4FC6-BD1F-48BF1C340F0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280F39D9-81A4-46AD-8EA6-59E2EBB723D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480829B1-551F-49F3-B6D7-8D9CC4E55C8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6513BB0E-CAF2-4C5C-A94F-38390FDC33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2035DD1A-BF82-40D4-A433-68FA3BEE397C}"/>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1F1E0F1E-CDAE-416C-A59E-5493EC70D20C}"/>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16731D5B-27F9-4F94-89B1-DB3173FCB52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A00D468E-DCCE-4B1B-B098-AEFEFC87FDB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2AFC6AE3-EF80-4BC1-ACDA-F92ACB07CDC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E93DBAB3-6AE9-45FF-BB49-BC6B820321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53A69B2C-74F0-4F97-AB6E-2D46E3424F47}"/>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6F0655E7-33C7-4B29-9DE3-B4570FAF9B9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1147B2C-40E3-4F04-99F9-802337C245DF}"/>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6A793ABC-7ABD-4A3C-9B73-394CCB5F44AA}"/>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E15DDE78-A15B-439C-A316-736F42A1EF7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27C1436E-0D1D-45F6-BD47-8E1444B7F97E}"/>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F906A6A-FD9C-4C15-8E3A-163E3027368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C88435CF-FDE6-42FE-B684-6EDA624F8577}"/>
            </a:ext>
          </a:extLst>
        </xdr:cNvPr>
        <xdr:cNvCxnSpPr/>
      </xdr:nvCxnSpPr>
      <xdr:spPr>
        <a:xfrm flipV="1">
          <a:off x="14375764" y="16704946"/>
          <a:ext cx="0" cy="13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D9F30019-64E8-4947-89BA-0D29DDDC330B}"/>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B596B042-3DC8-45D6-A949-2083BF04E105}"/>
            </a:ext>
          </a:extLst>
        </xdr:cNvPr>
        <xdr:cNvCxnSpPr/>
      </xdr:nvCxnSpPr>
      <xdr:spPr>
        <a:xfrm>
          <a:off x="14287500" y="1801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59C65309-BC8C-434F-9DA5-CDD7B17987A6}"/>
            </a:ext>
          </a:extLst>
        </xdr:cNvPr>
        <xdr:cNvSpPr txBox="1"/>
      </xdr:nvSpPr>
      <xdr:spPr>
        <a:xfrm>
          <a:off x="14414500" y="1648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E648A206-8C58-4B65-B2F2-7D8A831D356A}"/>
            </a:ext>
          </a:extLst>
        </xdr:cNvPr>
        <xdr:cNvCxnSpPr/>
      </xdr:nvCxnSpPr>
      <xdr:spPr>
        <a:xfrm>
          <a:off x="14287500" y="1670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9158FF18-ED06-4FB9-A0A9-D4547E2B9886}"/>
            </a:ext>
          </a:extLst>
        </xdr:cNvPr>
        <xdr:cNvSpPr txBox="1"/>
      </xdr:nvSpPr>
      <xdr:spPr>
        <a:xfrm>
          <a:off x="14414500" y="1723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5EA43801-85A2-463C-A0C4-E66294A3FE6D}"/>
            </a:ext>
          </a:extLst>
        </xdr:cNvPr>
        <xdr:cNvSpPr/>
      </xdr:nvSpPr>
      <xdr:spPr>
        <a:xfrm>
          <a:off x="14325600" y="1737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C0639166-4403-44CC-8827-B4C6FB88AECE}"/>
            </a:ext>
          </a:extLst>
        </xdr:cNvPr>
        <xdr:cNvSpPr/>
      </xdr:nvSpPr>
      <xdr:spPr>
        <a:xfrm>
          <a:off x="1357884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8527DAEF-449E-43D1-AFC1-A5765C6AEE7A}"/>
            </a:ext>
          </a:extLst>
        </xdr:cNvPr>
        <xdr:cNvSpPr/>
      </xdr:nvSpPr>
      <xdr:spPr>
        <a:xfrm>
          <a:off x="1280414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BE417234-DD81-42EB-804F-D65DE8DF2C69}"/>
            </a:ext>
          </a:extLst>
        </xdr:cNvPr>
        <xdr:cNvSpPr/>
      </xdr:nvSpPr>
      <xdr:spPr>
        <a:xfrm>
          <a:off x="1202944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6588FAA2-66D5-4B2F-AD61-2572785D03B2}"/>
            </a:ext>
          </a:extLst>
        </xdr:cNvPr>
        <xdr:cNvSpPr/>
      </xdr:nvSpPr>
      <xdr:spPr>
        <a:xfrm>
          <a:off x="11231880" y="1735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A719EE3-12A2-4CFC-88CB-F6B570D51AE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FED69F27-73B9-4BBC-9CF0-F336F030684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2B8A53D-1F58-47F5-BFB6-81A4267B0A5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C1CBBCB2-1986-445D-A3D1-C3D29DD0890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A6A32DF-33E0-460F-9FF8-39CBA290DFC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71" name="楕円 870">
          <a:extLst>
            <a:ext uri="{FF2B5EF4-FFF2-40B4-BE49-F238E27FC236}">
              <a16:creationId xmlns:a16="http://schemas.microsoft.com/office/drawing/2014/main" id="{7904F220-2BA0-4B50-A61E-C7DF6283E006}"/>
            </a:ext>
          </a:extLst>
        </xdr:cNvPr>
        <xdr:cNvSpPr/>
      </xdr:nvSpPr>
      <xdr:spPr>
        <a:xfrm>
          <a:off x="14325600" y="174866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30497</xdr:rowOff>
    </xdr:from>
    <xdr:ext cx="405111" cy="259045"/>
    <xdr:sp macro="" textlink="">
      <xdr:nvSpPr>
        <xdr:cNvPr id="872" name="【庁舎】&#10;有形固定資産減価償却率該当値テキスト">
          <a:extLst>
            <a:ext uri="{FF2B5EF4-FFF2-40B4-BE49-F238E27FC236}">
              <a16:creationId xmlns:a16="http://schemas.microsoft.com/office/drawing/2014/main" id="{16D11E45-80E2-4D08-809A-4CD53BB7721C}"/>
            </a:ext>
          </a:extLst>
        </xdr:cNvPr>
        <xdr:cNvSpPr txBox="1"/>
      </xdr:nvSpPr>
      <xdr:spPr>
        <a:xfrm>
          <a:off x="14414500"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873" name="楕円 872">
          <a:extLst>
            <a:ext uri="{FF2B5EF4-FFF2-40B4-BE49-F238E27FC236}">
              <a16:creationId xmlns:a16="http://schemas.microsoft.com/office/drawing/2014/main" id="{1ED01898-5DA6-4B3E-9A99-439557D66E51}"/>
            </a:ext>
          </a:extLst>
        </xdr:cNvPr>
        <xdr:cNvSpPr/>
      </xdr:nvSpPr>
      <xdr:spPr>
        <a:xfrm>
          <a:off x="13578840" y="174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70486</xdr:rowOff>
    </xdr:from>
    <xdr:to>
      <xdr:col>85</xdr:col>
      <xdr:colOff>127000</xdr:colOff>
      <xdr:row>104</xdr:row>
      <xdr:rowOff>102870</xdr:rowOff>
    </xdr:to>
    <xdr:cxnSp macro="">
      <xdr:nvCxnSpPr>
        <xdr:cNvPr id="874" name="直線コネクタ 873">
          <a:extLst>
            <a:ext uri="{FF2B5EF4-FFF2-40B4-BE49-F238E27FC236}">
              <a16:creationId xmlns:a16="http://schemas.microsoft.com/office/drawing/2014/main" id="{E5A9E5FF-46F4-4035-8F59-D31FFDEF5D7D}"/>
            </a:ext>
          </a:extLst>
        </xdr:cNvPr>
        <xdr:cNvCxnSpPr/>
      </xdr:nvCxnSpPr>
      <xdr:spPr>
        <a:xfrm>
          <a:off x="13629640" y="17505046"/>
          <a:ext cx="7467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75" name="楕円 874">
          <a:extLst>
            <a:ext uri="{FF2B5EF4-FFF2-40B4-BE49-F238E27FC236}">
              <a16:creationId xmlns:a16="http://schemas.microsoft.com/office/drawing/2014/main" id="{7A72C2D7-8A82-475B-B63D-98A00904EDD6}"/>
            </a:ext>
          </a:extLst>
        </xdr:cNvPr>
        <xdr:cNvSpPr/>
      </xdr:nvSpPr>
      <xdr:spPr>
        <a:xfrm>
          <a:off x="1280414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70486</xdr:rowOff>
    </xdr:to>
    <xdr:cxnSp macro="">
      <xdr:nvCxnSpPr>
        <xdr:cNvPr id="876" name="直線コネクタ 875">
          <a:extLst>
            <a:ext uri="{FF2B5EF4-FFF2-40B4-BE49-F238E27FC236}">
              <a16:creationId xmlns:a16="http://schemas.microsoft.com/office/drawing/2014/main" id="{2331E392-F031-4C72-A78C-F95604C5397D}"/>
            </a:ext>
          </a:extLst>
        </xdr:cNvPr>
        <xdr:cNvCxnSpPr/>
      </xdr:nvCxnSpPr>
      <xdr:spPr>
        <a:xfrm>
          <a:off x="12854940" y="17476471"/>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877" name="楕円 876">
          <a:extLst>
            <a:ext uri="{FF2B5EF4-FFF2-40B4-BE49-F238E27FC236}">
              <a16:creationId xmlns:a16="http://schemas.microsoft.com/office/drawing/2014/main" id="{9D8370E7-291A-4A8A-965A-EDC6F3EF466F}"/>
            </a:ext>
          </a:extLst>
        </xdr:cNvPr>
        <xdr:cNvSpPr/>
      </xdr:nvSpPr>
      <xdr:spPr>
        <a:xfrm>
          <a:off x="12029440" y="173913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41911</xdr:rowOff>
    </xdr:to>
    <xdr:cxnSp macro="">
      <xdr:nvCxnSpPr>
        <xdr:cNvPr id="878" name="直線コネクタ 877">
          <a:extLst>
            <a:ext uri="{FF2B5EF4-FFF2-40B4-BE49-F238E27FC236}">
              <a16:creationId xmlns:a16="http://schemas.microsoft.com/office/drawing/2014/main" id="{BEC9C1D1-8A1B-4526-8931-92C0059E232F}"/>
            </a:ext>
          </a:extLst>
        </xdr:cNvPr>
        <xdr:cNvCxnSpPr/>
      </xdr:nvCxnSpPr>
      <xdr:spPr>
        <a:xfrm>
          <a:off x="12072620" y="17438371"/>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156845</xdr:rowOff>
    </xdr:from>
    <xdr:to>
      <xdr:col>67</xdr:col>
      <xdr:colOff>101600</xdr:colOff>
      <xdr:row>104</xdr:row>
      <xdr:rowOff>86995</xdr:rowOff>
    </xdr:to>
    <xdr:sp macro="" textlink="">
      <xdr:nvSpPr>
        <xdr:cNvPr id="879" name="楕円 878">
          <a:extLst>
            <a:ext uri="{FF2B5EF4-FFF2-40B4-BE49-F238E27FC236}">
              <a16:creationId xmlns:a16="http://schemas.microsoft.com/office/drawing/2014/main" id="{851231ED-3E48-4F45-86AE-427AC2A866C9}"/>
            </a:ext>
          </a:extLst>
        </xdr:cNvPr>
        <xdr:cNvSpPr/>
      </xdr:nvSpPr>
      <xdr:spPr>
        <a:xfrm>
          <a:off x="11231880" y="1742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3811</xdr:rowOff>
    </xdr:from>
    <xdr:to>
      <xdr:col>71</xdr:col>
      <xdr:colOff>177800</xdr:colOff>
      <xdr:row>104</xdr:row>
      <xdr:rowOff>36195</xdr:rowOff>
    </xdr:to>
    <xdr:cxnSp macro="">
      <xdr:nvCxnSpPr>
        <xdr:cNvPr id="880" name="直線コネクタ 879">
          <a:extLst>
            <a:ext uri="{FF2B5EF4-FFF2-40B4-BE49-F238E27FC236}">
              <a16:creationId xmlns:a16="http://schemas.microsoft.com/office/drawing/2014/main" id="{58A3F196-3474-40E6-B219-8DACAF5DE41A}"/>
            </a:ext>
          </a:extLst>
        </xdr:cNvPr>
        <xdr:cNvCxnSpPr/>
      </xdr:nvCxnSpPr>
      <xdr:spPr>
        <a:xfrm flipV="1">
          <a:off x="11282680" y="17438371"/>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54D66FA7-94E6-43AA-B4A8-7BE8797B0C44}"/>
            </a:ext>
          </a:extLst>
        </xdr:cNvPr>
        <xdr:cNvSpPr txBox="1"/>
      </xdr:nvSpPr>
      <xdr:spPr>
        <a:xfrm>
          <a:off x="1343724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F3A3D029-AA4E-4696-B307-0088A737442C}"/>
            </a:ext>
          </a:extLst>
        </xdr:cNvPr>
        <xdr:cNvSpPr txBox="1"/>
      </xdr:nvSpPr>
      <xdr:spPr>
        <a:xfrm>
          <a:off x="1267524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D6839F33-09C2-4206-A895-F57F7837FB5A}"/>
            </a:ext>
          </a:extLst>
        </xdr:cNvPr>
        <xdr:cNvSpPr txBox="1"/>
      </xdr:nvSpPr>
      <xdr:spPr>
        <a:xfrm>
          <a:off x="119005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2FF23469-3B70-4ED7-83CB-6BA072D00D0B}"/>
            </a:ext>
          </a:extLst>
        </xdr:cNvPr>
        <xdr:cNvSpPr txBox="1"/>
      </xdr:nvSpPr>
      <xdr:spPr>
        <a:xfrm>
          <a:off x="1110298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112413</xdr:rowOff>
    </xdr:from>
    <xdr:ext cx="405111" cy="259045"/>
    <xdr:sp macro="" textlink="">
      <xdr:nvSpPr>
        <xdr:cNvPr id="885" name="n_1mainValue【庁舎】&#10;有形固定資産減価償却率">
          <a:extLst>
            <a:ext uri="{FF2B5EF4-FFF2-40B4-BE49-F238E27FC236}">
              <a16:creationId xmlns:a16="http://schemas.microsoft.com/office/drawing/2014/main" id="{336DB0B4-7661-44F1-A27B-22E4F65D657B}"/>
            </a:ext>
          </a:extLst>
        </xdr:cNvPr>
        <xdr:cNvSpPr txBox="1"/>
      </xdr:nvSpPr>
      <xdr:spPr>
        <a:xfrm>
          <a:off x="13437244" y="1754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886" name="n_2mainValue【庁舎】&#10;有形固定資産減価償却率">
          <a:extLst>
            <a:ext uri="{FF2B5EF4-FFF2-40B4-BE49-F238E27FC236}">
              <a16:creationId xmlns:a16="http://schemas.microsoft.com/office/drawing/2014/main" id="{451434D9-C91E-4C01-8739-84BBDFBEDECC}"/>
            </a:ext>
          </a:extLst>
        </xdr:cNvPr>
        <xdr:cNvSpPr txBox="1"/>
      </xdr:nvSpPr>
      <xdr:spPr>
        <a:xfrm>
          <a:off x="1267524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887" name="n_3mainValue【庁舎】&#10;有形固定資産減価償却率">
          <a:extLst>
            <a:ext uri="{FF2B5EF4-FFF2-40B4-BE49-F238E27FC236}">
              <a16:creationId xmlns:a16="http://schemas.microsoft.com/office/drawing/2014/main" id="{E0A5297F-D75E-4CFC-A6C8-C09FF3CEDE0E}"/>
            </a:ext>
          </a:extLst>
        </xdr:cNvPr>
        <xdr:cNvSpPr txBox="1"/>
      </xdr:nvSpPr>
      <xdr:spPr>
        <a:xfrm>
          <a:off x="11900544" y="174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78122</xdr:rowOff>
    </xdr:from>
    <xdr:ext cx="405111" cy="259045"/>
    <xdr:sp macro="" textlink="">
      <xdr:nvSpPr>
        <xdr:cNvPr id="888" name="n_4mainValue【庁舎】&#10;有形固定資産減価償却率">
          <a:extLst>
            <a:ext uri="{FF2B5EF4-FFF2-40B4-BE49-F238E27FC236}">
              <a16:creationId xmlns:a16="http://schemas.microsoft.com/office/drawing/2014/main" id="{8F7F173F-F782-4D45-9C8E-057DA01112EE}"/>
            </a:ext>
          </a:extLst>
        </xdr:cNvPr>
        <xdr:cNvSpPr txBox="1"/>
      </xdr:nvSpPr>
      <xdr:spPr>
        <a:xfrm>
          <a:off x="11102984" y="175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6AFA7000-F974-4437-BE07-FA10EAC5A1B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EE1B8420-E08B-42F2-82D1-608DB482F29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14A3CDFA-3133-4C15-B532-C7F4CE02E5C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975BF996-C560-479E-81AE-C18707A8C69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3FD11ED2-C699-4B80-8DA3-F2023FDCB4F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C7B70285-17F8-4EFF-A258-425BB4C54FE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1527B004-178C-4A10-8BAF-4FCDD30E5EB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B86DCCF5-71DC-4342-AE30-9633E138169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A67A5E70-7A40-4E3B-BEFB-FB46681BD3A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AC38A3D5-BABC-49AB-9378-7F84B04C352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4FE2D265-BB88-466B-912B-F218A852720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1C2B7CB1-0B32-455D-9295-2F3053EDCC0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62D33925-1284-4CA9-A9CB-B07FE280417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EA81F4DA-B22E-40B0-8F1F-4C580E4DC09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E66D0D3C-74D2-45D1-AD3E-AF6B89865AF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D97C7B00-56DA-4E67-8B2F-F5DC9B915E7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417DF1C0-7216-45F2-BACB-F3C5C1C411D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630683E9-FCF7-4654-B2F5-A23E78815F1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1231634C-9AAB-4070-99DC-650A37B729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DAF2ECE1-00ED-497E-AA09-3FCB4217CF1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95D07E7A-CB5C-4EA0-B753-D5963A7A4AB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FE821C3D-3073-434F-94AA-08DC3DEBCA4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3F640619-D8BA-4CDD-A1B6-62CEE428250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2025F486-13F0-4E17-AA3D-E08CBBBD9627}"/>
            </a:ext>
          </a:extLst>
        </xdr:cNvPr>
        <xdr:cNvCxnSpPr/>
      </xdr:nvCxnSpPr>
      <xdr:spPr>
        <a:xfrm flipV="1">
          <a:off x="19509104" y="16988790"/>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D533118E-453D-4C1B-801B-4049DBC83B5A}"/>
            </a:ext>
          </a:extLst>
        </xdr:cNvPr>
        <xdr:cNvSpPr txBox="1"/>
      </xdr:nvSpPr>
      <xdr:spPr>
        <a:xfrm>
          <a:off x="19547840"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8D927AB0-F26D-4D8F-BC78-81DC51E96E88}"/>
            </a:ext>
          </a:extLst>
        </xdr:cNvPr>
        <xdr:cNvCxnSpPr/>
      </xdr:nvCxnSpPr>
      <xdr:spPr>
        <a:xfrm>
          <a:off x="19443700" y="17998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813F6808-33BF-4DF3-A4CC-5E82C9F7FD37}"/>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3F219861-611F-4DA3-AC85-D12B0B93DF25}"/>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F6168987-5EA9-4009-ADC0-AC25FFDF72BC}"/>
            </a:ext>
          </a:extLst>
        </xdr:cNvPr>
        <xdr:cNvSpPr txBox="1"/>
      </xdr:nvSpPr>
      <xdr:spPr>
        <a:xfrm>
          <a:off x="19547840"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E9FDBA23-F200-4EB0-B1ED-1D4A1DC8C49C}"/>
            </a:ext>
          </a:extLst>
        </xdr:cNvPr>
        <xdr:cNvSpPr/>
      </xdr:nvSpPr>
      <xdr:spPr>
        <a:xfrm>
          <a:off x="1945894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FC86D4E6-644C-4967-823C-9506709A4C55}"/>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983D0F81-5749-472F-A385-DD788927FAED}"/>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142A5C86-FFE7-400A-A9DB-8E9B8C3F314C}"/>
            </a:ext>
          </a:extLst>
        </xdr:cNvPr>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16DE1E4D-8267-49DD-AB93-1D437E97A7D8}"/>
            </a:ext>
          </a:extLst>
        </xdr:cNvPr>
        <xdr:cNvSpPr/>
      </xdr:nvSpPr>
      <xdr:spPr>
        <a:xfrm>
          <a:off x="1638808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77701CD8-63A0-4280-B8DC-4A1FA3943D4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154374D-EF5D-4CC7-8A60-12C30F1DD3D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D023084D-93A4-4012-8A92-D687B72E178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E120D98-FFC7-4872-A10B-053859345A6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FDDD6B3-351E-4022-BCD7-B3FCE272B03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928" name="楕円 927">
          <a:extLst>
            <a:ext uri="{FF2B5EF4-FFF2-40B4-BE49-F238E27FC236}">
              <a16:creationId xmlns:a16="http://schemas.microsoft.com/office/drawing/2014/main" id="{7C4D94F8-EFD3-47A0-8F09-24FB3623C104}"/>
            </a:ext>
          </a:extLst>
        </xdr:cNvPr>
        <xdr:cNvSpPr/>
      </xdr:nvSpPr>
      <xdr:spPr>
        <a:xfrm>
          <a:off x="19458940" y="1770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80027</xdr:rowOff>
    </xdr:from>
    <xdr:ext cx="469744" cy="259045"/>
    <xdr:sp macro="" textlink="">
      <xdr:nvSpPr>
        <xdr:cNvPr id="929" name="【庁舎】&#10;一人当たり面積該当値テキスト">
          <a:extLst>
            <a:ext uri="{FF2B5EF4-FFF2-40B4-BE49-F238E27FC236}">
              <a16:creationId xmlns:a16="http://schemas.microsoft.com/office/drawing/2014/main" id="{F9A4F0CB-1C33-4F4B-8890-393C357D41DB}"/>
            </a:ext>
          </a:extLst>
        </xdr:cNvPr>
        <xdr:cNvSpPr txBox="1"/>
      </xdr:nvSpPr>
      <xdr:spPr>
        <a:xfrm>
          <a:off x="19547840" y="176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101600</xdr:rowOff>
    </xdr:from>
    <xdr:to>
      <xdr:col>112</xdr:col>
      <xdr:colOff>38100</xdr:colOff>
      <xdr:row>106</xdr:row>
      <xdr:rowOff>31750</xdr:rowOff>
    </xdr:to>
    <xdr:sp macro="" textlink="">
      <xdr:nvSpPr>
        <xdr:cNvPr id="930" name="楕円 929">
          <a:extLst>
            <a:ext uri="{FF2B5EF4-FFF2-40B4-BE49-F238E27FC236}">
              <a16:creationId xmlns:a16="http://schemas.microsoft.com/office/drawing/2014/main" id="{907DD0E5-B44D-4163-ACF8-1629E352B6F3}"/>
            </a:ext>
          </a:extLst>
        </xdr:cNvPr>
        <xdr:cNvSpPr/>
      </xdr:nvSpPr>
      <xdr:spPr>
        <a:xfrm>
          <a:off x="18735040" y="1770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152400</xdr:rowOff>
    </xdr:from>
    <xdr:to>
      <xdr:col>116</xdr:col>
      <xdr:colOff>63500</xdr:colOff>
      <xdr:row>105</xdr:row>
      <xdr:rowOff>152400</xdr:rowOff>
    </xdr:to>
    <xdr:cxnSp macro="">
      <xdr:nvCxnSpPr>
        <xdr:cNvPr id="931" name="直線コネクタ 930">
          <a:extLst>
            <a:ext uri="{FF2B5EF4-FFF2-40B4-BE49-F238E27FC236}">
              <a16:creationId xmlns:a16="http://schemas.microsoft.com/office/drawing/2014/main" id="{F61F35DA-62BB-4598-B831-7261EDCFA164}"/>
            </a:ext>
          </a:extLst>
        </xdr:cNvPr>
        <xdr:cNvCxnSpPr/>
      </xdr:nvCxnSpPr>
      <xdr:spPr>
        <a:xfrm>
          <a:off x="18778220" y="177546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2" name="楕円 931">
          <a:extLst>
            <a:ext uri="{FF2B5EF4-FFF2-40B4-BE49-F238E27FC236}">
              <a16:creationId xmlns:a16="http://schemas.microsoft.com/office/drawing/2014/main" id="{F3909EDC-A6D3-43CE-86CE-B26D58961518}"/>
            </a:ext>
          </a:extLst>
        </xdr:cNvPr>
        <xdr:cNvSpPr/>
      </xdr:nvSpPr>
      <xdr:spPr>
        <a:xfrm>
          <a:off x="17937480" y="1769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152400</xdr:rowOff>
    </xdr:to>
    <xdr:cxnSp macro="">
      <xdr:nvCxnSpPr>
        <xdr:cNvPr id="933" name="直線コネクタ 932">
          <a:extLst>
            <a:ext uri="{FF2B5EF4-FFF2-40B4-BE49-F238E27FC236}">
              <a16:creationId xmlns:a16="http://schemas.microsoft.com/office/drawing/2014/main" id="{5140D05A-778F-4CB3-82D6-BADB99B8D084}"/>
            </a:ext>
          </a:extLst>
        </xdr:cNvPr>
        <xdr:cNvCxnSpPr/>
      </xdr:nvCxnSpPr>
      <xdr:spPr>
        <a:xfrm>
          <a:off x="17988280" y="177469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934" name="楕円 933">
          <a:extLst>
            <a:ext uri="{FF2B5EF4-FFF2-40B4-BE49-F238E27FC236}">
              <a16:creationId xmlns:a16="http://schemas.microsoft.com/office/drawing/2014/main" id="{8B55AA65-8C0B-4739-9C5B-1BA0AAFA4F37}"/>
            </a:ext>
          </a:extLst>
        </xdr:cNvPr>
        <xdr:cNvSpPr/>
      </xdr:nvSpPr>
      <xdr:spPr>
        <a:xfrm>
          <a:off x="17162780" y="1769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144780</xdr:rowOff>
    </xdr:from>
    <xdr:to>
      <xdr:col>107</xdr:col>
      <xdr:colOff>50800</xdr:colOff>
      <xdr:row>105</xdr:row>
      <xdr:rowOff>144780</xdr:rowOff>
    </xdr:to>
    <xdr:cxnSp macro="">
      <xdr:nvCxnSpPr>
        <xdr:cNvPr id="935" name="直線コネクタ 934">
          <a:extLst>
            <a:ext uri="{FF2B5EF4-FFF2-40B4-BE49-F238E27FC236}">
              <a16:creationId xmlns:a16="http://schemas.microsoft.com/office/drawing/2014/main" id="{72F3F3F8-67F6-4F09-816E-86F845CE7C08}"/>
            </a:ext>
          </a:extLst>
        </xdr:cNvPr>
        <xdr:cNvCxnSpPr/>
      </xdr:nvCxnSpPr>
      <xdr:spPr>
        <a:xfrm>
          <a:off x="17213580" y="177469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6" name="楕円 935">
          <a:extLst>
            <a:ext uri="{FF2B5EF4-FFF2-40B4-BE49-F238E27FC236}">
              <a16:creationId xmlns:a16="http://schemas.microsoft.com/office/drawing/2014/main" id="{8C416703-026F-48AF-9033-04BC4658B455}"/>
            </a:ext>
          </a:extLst>
        </xdr:cNvPr>
        <xdr:cNvSpPr/>
      </xdr:nvSpPr>
      <xdr:spPr>
        <a:xfrm>
          <a:off x="1638808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144780</xdr:rowOff>
    </xdr:from>
    <xdr:to>
      <xdr:col>102</xdr:col>
      <xdr:colOff>114300</xdr:colOff>
      <xdr:row>106</xdr:row>
      <xdr:rowOff>7620</xdr:rowOff>
    </xdr:to>
    <xdr:cxnSp macro="">
      <xdr:nvCxnSpPr>
        <xdr:cNvPr id="937" name="直線コネクタ 936">
          <a:extLst>
            <a:ext uri="{FF2B5EF4-FFF2-40B4-BE49-F238E27FC236}">
              <a16:creationId xmlns:a16="http://schemas.microsoft.com/office/drawing/2014/main" id="{58843060-4A26-42D4-A24F-3EF0E5AC7557}"/>
            </a:ext>
          </a:extLst>
        </xdr:cNvPr>
        <xdr:cNvCxnSpPr/>
      </xdr:nvCxnSpPr>
      <xdr:spPr>
        <a:xfrm flipV="1">
          <a:off x="16431260" y="1774698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CF8A8B06-E586-436C-B54A-18AC1240B1D3}"/>
            </a:ext>
          </a:extLst>
        </xdr:cNvPr>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C663BB7B-127D-4B6D-8E30-CDEA81D7D365}"/>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02C79C97-9B14-46B0-868E-AC75C8D98772}"/>
            </a:ext>
          </a:extLst>
        </xdr:cNvPr>
        <xdr:cNvSpPr txBox="1"/>
      </xdr:nvSpPr>
      <xdr:spPr>
        <a:xfrm>
          <a:off x="170015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a:extLst>
            <a:ext uri="{FF2B5EF4-FFF2-40B4-BE49-F238E27FC236}">
              <a16:creationId xmlns:a16="http://schemas.microsoft.com/office/drawing/2014/main" id="{C4E24480-1687-4C0D-B10F-95F2FDB93BC6}"/>
            </a:ext>
          </a:extLst>
        </xdr:cNvPr>
        <xdr:cNvSpPr txBox="1"/>
      </xdr:nvSpPr>
      <xdr:spPr>
        <a:xfrm>
          <a:off x="162268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22877</xdr:rowOff>
    </xdr:from>
    <xdr:ext cx="469744" cy="259045"/>
    <xdr:sp macro="" textlink="">
      <xdr:nvSpPr>
        <xdr:cNvPr id="942" name="n_1mainValue【庁舎】&#10;一人当たり面積">
          <a:extLst>
            <a:ext uri="{FF2B5EF4-FFF2-40B4-BE49-F238E27FC236}">
              <a16:creationId xmlns:a16="http://schemas.microsoft.com/office/drawing/2014/main" id="{C044A9BC-32C6-401D-AAE5-0FF440E92237}"/>
            </a:ext>
          </a:extLst>
        </xdr:cNvPr>
        <xdr:cNvSpPr txBox="1"/>
      </xdr:nvSpPr>
      <xdr:spPr>
        <a:xfrm>
          <a:off x="18561127" y="177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43" name="n_2mainValue【庁舎】&#10;一人当たり面積">
          <a:extLst>
            <a:ext uri="{FF2B5EF4-FFF2-40B4-BE49-F238E27FC236}">
              <a16:creationId xmlns:a16="http://schemas.microsoft.com/office/drawing/2014/main" id="{680E6312-AA96-4CBB-BCFF-1AD77EAF6F75}"/>
            </a:ext>
          </a:extLst>
        </xdr:cNvPr>
        <xdr:cNvSpPr txBox="1"/>
      </xdr:nvSpPr>
      <xdr:spPr>
        <a:xfrm>
          <a:off x="177762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15257</xdr:rowOff>
    </xdr:from>
    <xdr:ext cx="469744" cy="259045"/>
    <xdr:sp macro="" textlink="">
      <xdr:nvSpPr>
        <xdr:cNvPr id="944" name="n_3mainValue【庁舎】&#10;一人当たり面積">
          <a:extLst>
            <a:ext uri="{FF2B5EF4-FFF2-40B4-BE49-F238E27FC236}">
              <a16:creationId xmlns:a16="http://schemas.microsoft.com/office/drawing/2014/main" id="{AF1EC205-124E-434F-9ED7-0A2508E7D1A4}"/>
            </a:ext>
          </a:extLst>
        </xdr:cNvPr>
        <xdr:cNvSpPr txBox="1"/>
      </xdr:nvSpPr>
      <xdr:spPr>
        <a:xfrm>
          <a:off x="170015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5" name="n_4mainValue【庁舎】&#10;一人当たり面積">
          <a:extLst>
            <a:ext uri="{FF2B5EF4-FFF2-40B4-BE49-F238E27FC236}">
              <a16:creationId xmlns:a16="http://schemas.microsoft.com/office/drawing/2014/main" id="{2A9BC312-1C92-4659-B9AB-5DC29C2B5212}"/>
            </a:ext>
          </a:extLst>
        </xdr:cNvPr>
        <xdr:cNvSpPr txBox="1"/>
      </xdr:nvSpPr>
      <xdr:spPr>
        <a:xfrm>
          <a:off x="162268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F618B235-2513-49AC-8030-A40424B1DD5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47AD65A9-454E-4D6D-B44E-29CB9DD97B9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3FF8AA93-24F0-435F-B2BE-4B17E4BF7A0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有形固定資産全体の減価償却率では，類似団体平均よりも少し下回っているが，個別で比較すると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は類似団体平均よりも老朽化が進行している。</a:t>
          </a:r>
        </a:p>
        <a:p>
          <a:r>
            <a:rPr kumimoji="1" lang="ja-JP" altLang="en-US" sz="1300">
              <a:latin typeface="ＭＳ Ｐゴシック" panose="020B0600070205080204" pitchFamily="50" charset="-128"/>
              <a:ea typeface="ＭＳ Ｐゴシック" panose="020B0600070205080204" pitchFamily="50" charset="-128"/>
            </a:rPr>
            <a:t>一方で，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令和２年度に償却率が大きく改善に転じ，令和４年度においても類似団体平均値よりも大幅に下回る償却率となっている。この要因としては，令和元年度から令和２年度にかけて，老朽化対策として耐震補強及び大規模改修工事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その他の施設については，類似団体平均とほぼ同水準になっているが，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については順次，長寿命化工事等を実施し，老朽化対策を進めているため，償却率の改善傾向にある。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82</v>
      </c>
      <c r="C2" s="176"/>
      <c r="D2" s="177"/>
    </row>
    <row r="3" spans="1:119" ht="18.75" customHeight="1" thickBot="1" x14ac:dyDescent="0.25">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164471229</v>
      </c>
      <c r="BO4" s="384"/>
      <c r="BP4" s="384"/>
      <c r="BQ4" s="384"/>
      <c r="BR4" s="384"/>
      <c r="BS4" s="384"/>
      <c r="BT4" s="384"/>
      <c r="BU4" s="385"/>
      <c r="BV4" s="383">
        <v>161481120</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7</v>
      </c>
      <c r="CU4" s="390"/>
      <c r="CV4" s="390"/>
      <c r="CW4" s="390"/>
      <c r="CX4" s="390"/>
      <c r="CY4" s="390"/>
      <c r="CZ4" s="390"/>
      <c r="DA4" s="391"/>
      <c r="DB4" s="389">
        <v>6.4</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155887030</v>
      </c>
      <c r="BO5" s="421"/>
      <c r="BP5" s="421"/>
      <c r="BQ5" s="421"/>
      <c r="BR5" s="421"/>
      <c r="BS5" s="421"/>
      <c r="BT5" s="421"/>
      <c r="BU5" s="422"/>
      <c r="BV5" s="420">
        <v>153273328</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89.8</v>
      </c>
      <c r="CU5" s="418"/>
      <c r="CV5" s="418"/>
      <c r="CW5" s="418"/>
      <c r="CX5" s="418"/>
      <c r="CY5" s="418"/>
      <c r="CZ5" s="418"/>
      <c r="DA5" s="419"/>
      <c r="DB5" s="417">
        <v>87.2</v>
      </c>
      <c r="DC5" s="418"/>
      <c r="DD5" s="418"/>
      <c r="DE5" s="418"/>
      <c r="DF5" s="418"/>
      <c r="DG5" s="418"/>
      <c r="DH5" s="418"/>
      <c r="DI5" s="419"/>
    </row>
    <row r="6" spans="1:119" ht="18.75" customHeight="1" x14ac:dyDescent="0.2">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8584199</v>
      </c>
      <c r="BO6" s="421"/>
      <c r="BP6" s="421"/>
      <c r="BQ6" s="421"/>
      <c r="BR6" s="421"/>
      <c r="BS6" s="421"/>
      <c r="BT6" s="421"/>
      <c r="BU6" s="422"/>
      <c r="BV6" s="420">
        <v>8207792</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91.5</v>
      </c>
      <c r="CU6" s="458"/>
      <c r="CV6" s="458"/>
      <c r="CW6" s="458"/>
      <c r="CX6" s="458"/>
      <c r="CY6" s="458"/>
      <c r="CZ6" s="458"/>
      <c r="DA6" s="459"/>
      <c r="DB6" s="457">
        <v>90</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106</v>
      </c>
      <c r="AV7" s="453"/>
      <c r="AW7" s="453"/>
      <c r="AX7" s="453"/>
      <c r="AY7" s="454" t="s">
        <v>107</v>
      </c>
      <c r="AZ7" s="455"/>
      <c r="BA7" s="455"/>
      <c r="BB7" s="455"/>
      <c r="BC7" s="455"/>
      <c r="BD7" s="455"/>
      <c r="BE7" s="455"/>
      <c r="BF7" s="455"/>
      <c r="BG7" s="455"/>
      <c r="BH7" s="455"/>
      <c r="BI7" s="455"/>
      <c r="BJ7" s="455"/>
      <c r="BK7" s="455"/>
      <c r="BL7" s="455"/>
      <c r="BM7" s="456"/>
      <c r="BN7" s="420">
        <v>2670695</v>
      </c>
      <c r="BO7" s="421"/>
      <c r="BP7" s="421"/>
      <c r="BQ7" s="421"/>
      <c r="BR7" s="421"/>
      <c r="BS7" s="421"/>
      <c r="BT7" s="421"/>
      <c r="BU7" s="422"/>
      <c r="BV7" s="420">
        <v>2715720</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84554432</v>
      </c>
      <c r="CU7" s="421"/>
      <c r="CV7" s="421"/>
      <c r="CW7" s="421"/>
      <c r="CX7" s="421"/>
      <c r="CY7" s="421"/>
      <c r="CZ7" s="421"/>
      <c r="DA7" s="422"/>
      <c r="DB7" s="420">
        <v>85564006</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95</v>
      </c>
      <c r="AV8" s="453"/>
      <c r="AW8" s="453"/>
      <c r="AX8" s="453"/>
      <c r="AY8" s="454" t="s">
        <v>110</v>
      </c>
      <c r="AZ8" s="455"/>
      <c r="BA8" s="455"/>
      <c r="BB8" s="455"/>
      <c r="BC8" s="455"/>
      <c r="BD8" s="455"/>
      <c r="BE8" s="455"/>
      <c r="BF8" s="455"/>
      <c r="BG8" s="455"/>
      <c r="BH8" s="455"/>
      <c r="BI8" s="455"/>
      <c r="BJ8" s="455"/>
      <c r="BK8" s="455"/>
      <c r="BL8" s="455"/>
      <c r="BM8" s="456"/>
      <c r="BN8" s="420">
        <v>5913504</v>
      </c>
      <c r="BO8" s="421"/>
      <c r="BP8" s="421"/>
      <c r="BQ8" s="421"/>
      <c r="BR8" s="421"/>
      <c r="BS8" s="421"/>
      <c r="BT8" s="421"/>
      <c r="BU8" s="422"/>
      <c r="BV8" s="420">
        <v>5492072</v>
      </c>
      <c r="BW8" s="421"/>
      <c r="BX8" s="421"/>
      <c r="BY8" s="421"/>
      <c r="BZ8" s="421"/>
      <c r="CA8" s="421"/>
      <c r="CB8" s="421"/>
      <c r="CC8" s="422"/>
      <c r="CD8" s="423" t="s">
        <v>111</v>
      </c>
      <c r="CE8" s="424"/>
      <c r="CF8" s="424"/>
      <c r="CG8" s="424"/>
      <c r="CH8" s="424"/>
      <c r="CI8" s="424"/>
      <c r="CJ8" s="424"/>
      <c r="CK8" s="424"/>
      <c r="CL8" s="424"/>
      <c r="CM8" s="424"/>
      <c r="CN8" s="424"/>
      <c r="CO8" s="424"/>
      <c r="CP8" s="424"/>
      <c r="CQ8" s="424"/>
      <c r="CR8" s="424"/>
      <c r="CS8" s="425"/>
      <c r="CT8" s="460">
        <v>0.93</v>
      </c>
      <c r="CU8" s="461"/>
      <c r="CV8" s="461"/>
      <c r="CW8" s="461"/>
      <c r="CX8" s="461"/>
      <c r="CY8" s="461"/>
      <c r="CZ8" s="461"/>
      <c r="DA8" s="462"/>
      <c r="DB8" s="460">
        <v>0.94</v>
      </c>
      <c r="DC8" s="461"/>
      <c r="DD8" s="461"/>
      <c r="DE8" s="461"/>
      <c r="DF8" s="461"/>
      <c r="DG8" s="461"/>
      <c r="DH8" s="461"/>
      <c r="DI8" s="462"/>
    </row>
    <row r="9" spans="1:119" ht="18.75" customHeight="1" thickBot="1" x14ac:dyDescent="0.25">
      <c r="A9" s="175"/>
      <c r="B9" s="414" t="s">
        <v>112</v>
      </c>
      <c r="C9" s="415"/>
      <c r="D9" s="415"/>
      <c r="E9" s="415"/>
      <c r="F9" s="415"/>
      <c r="G9" s="415"/>
      <c r="H9" s="415"/>
      <c r="I9" s="415"/>
      <c r="J9" s="415"/>
      <c r="K9" s="463"/>
      <c r="L9" s="464" t="s">
        <v>113</v>
      </c>
      <c r="M9" s="465"/>
      <c r="N9" s="465"/>
      <c r="O9" s="465"/>
      <c r="P9" s="465"/>
      <c r="Q9" s="466"/>
      <c r="R9" s="467">
        <v>426468</v>
      </c>
      <c r="S9" s="468"/>
      <c r="T9" s="468"/>
      <c r="U9" s="468"/>
      <c r="V9" s="469"/>
      <c r="W9" s="377" t="s">
        <v>114</v>
      </c>
      <c r="X9" s="378"/>
      <c r="Y9" s="378"/>
      <c r="Z9" s="378"/>
      <c r="AA9" s="378"/>
      <c r="AB9" s="378"/>
      <c r="AC9" s="378"/>
      <c r="AD9" s="378"/>
      <c r="AE9" s="378"/>
      <c r="AF9" s="378"/>
      <c r="AG9" s="378"/>
      <c r="AH9" s="378"/>
      <c r="AI9" s="378"/>
      <c r="AJ9" s="378"/>
      <c r="AK9" s="378"/>
      <c r="AL9" s="379"/>
      <c r="AM9" s="449" t="s">
        <v>115</v>
      </c>
      <c r="AN9" s="450"/>
      <c r="AO9" s="450"/>
      <c r="AP9" s="450"/>
      <c r="AQ9" s="450"/>
      <c r="AR9" s="450"/>
      <c r="AS9" s="450"/>
      <c r="AT9" s="451"/>
      <c r="AU9" s="452" t="s">
        <v>116</v>
      </c>
      <c r="AV9" s="453"/>
      <c r="AW9" s="453"/>
      <c r="AX9" s="453"/>
      <c r="AY9" s="454" t="s">
        <v>117</v>
      </c>
      <c r="AZ9" s="455"/>
      <c r="BA9" s="455"/>
      <c r="BB9" s="455"/>
      <c r="BC9" s="455"/>
      <c r="BD9" s="455"/>
      <c r="BE9" s="455"/>
      <c r="BF9" s="455"/>
      <c r="BG9" s="455"/>
      <c r="BH9" s="455"/>
      <c r="BI9" s="455"/>
      <c r="BJ9" s="455"/>
      <c r="BK9" s="455"/>
      <c r="BL9" s="455"/>
      <c r="BM9" s="456"/>
      <c r="BN9" s="420">
        <v>421432</v>
      </c>
      <c r="BO9" s="421"/>
      <c r="BP9" s="421"/>
      <c r="BQ9" s="421"/>
      <c r="BR9" s="421"/>
      <c r="BS9" s="421"/>
      <c r="BT9" s="421"/>
      <c r="BU9" s="422"/>
      <c r="BV9" s="420">
        <v>389851</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8.8000000000000007</v>
      </c>
      <c r="CU9" s="418"/>
      <c r="CV9" s="418"/>
      <c r="CW9" s="418"/>
      <c r="CX9" s="418"/>
      <c r="CY9" s="418"/>
      <c r="CZ9" s="418"/>
      <c r="DA9" s="419"/>
      <c r="DB9" s="417">
        <v>9.6</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119</v>
      </c>
      <c r="M10" s="450"/>
      <c r="N10" s="450"/>
      <c r="O10" s="450"/>
      <c r="P10" s="450"/>
      <c r="Q10" s="451"/>
      <c r="R10" s="471">
        <v>413954</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116</v>
      </c>
      <c r="AV10" s="453"/>
      <c r="AW10" s="453"/>
      <c r="AX10" s="453"/>
      <c r="AY10" s="454" t="s">
        <v>121</v>
      </c>
      <c r="AZ10" s="455"/>
      <c r="BA10" s="455"/>
      <c r="BB10" s="455"/>
      <c r="BC10" s="455"/>
      <c r="BD10" s="455"/>
      <c r="BE10" s="455"/>
      <c r="BF10" s="455"/>
      <c r="BG10" s="455"/>
      <c r="BH10" s="455"/>
      <c r="BI10" s="455"/>
      <c r="BJ10" s="455"/>
      <c r="BK10" s="455"/>
      <c r="BL10" s="455"/>
      <c r="BM10" s="456"/>
      <c r="BN10" s="420">
        <v>4010</v>
      </c>
      <c r="BO10" s="421"/>
      <c r="BP10" s="421"/>
      <c r="BQ10" s="421"/>
      <c r="BR10" s="421"/>
      <c r="BS10" s="421"/>
      <c r="BT10" s="421"/>
      <c r="BU10" s="422"/>
      <c r="BV10" s="420">
        <v>4010</v>
      </c>
      <c r="BW10" s="421"/>
      <c r="BX10" s="421"/>
      <c r="BY10" s="421"/>
      <c r="BZ10" s="421"/>
      <c r="CA10" s="421"/>
      <c r="CB10" s="421"/>
      <c r="CC10" s="422"/>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123</v>
      </c>
      <c r="M11" s="475"/>
      <c r="N11" s="475"/>
      <c r="O11" s="475"/>
      <c r="P11" s="475"/>
      <c r="Q11" s="476"/>
      <c r="R11" s="477" t="s">
        <v>124</v>
      </c>
      <c r="S11" s="478"/>
      <c r="T11" s="478"/>
      <c r="U11" s="478"/>
      <c r="V11" s="479"/>
      <c r="W11" s="408"/>
      <c r="X11" s="409"/>
      <c r="Y11" s="409"/>
      <c r="Z11" s="409"/>
      <c r="AA11" s="409"/>
      <c r="AB11" s="409"/>
      <c r="AC11" s="409"/>
      <c r="AD11" s="409"/>
      <c r="AE11" s="409"/>
      <c r="AF11" s="409"/>
      <c r="AG11" s="409"/>
      <c r="AH11" s="409"/>
      <c r="AI11" s="409"/>
      <c r="AJ11" s="409"/>
      <c r="AK11" s="409"/>
      <c r="AL11" s="412"/>
      <c r="AM11" s="449" t="s">
        <v>125</v>
      </c>
      <c r="AN11" s="450"/>
      <c r="AO11" s="450"/>
      <c r="AP11" s="450"/>
      <c r="AQ11" s="450"/>
      <c r="AR11" s="450"/>
      <c r="AS11" s="450"/>
      <c r="AT11" s="451"/>
      <c r="AU11" s="452" t="s">
        <v>95</v>
      </c>
      <c r="AV11" s="453"/>
      <c r="AW11" s="453"/>
      <c r="AX11" s="453"/>
      <c r="AY11" s="454" t="s">
        <v>126</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127</v>
      </c>
      <c r="CE11" s="424"/>
      <c r="CF11" s="424"/>
      <c r="CG11" s="424"/>
      <c r="CH11" s="424"/>
      <c r="CI11" s="424"/>
      <c r="CJ11" s="424"/>
      <c r="CK11" s="424"/>
      <c r="CL11" s="424"/>
      <c r="CM11" s="424"/>
      <c r="CN11" s="424"/>
      <c r="CO11" s="424"/>
      <c r="CP11" s="424"/>
      <c r="CQ11" s="424"/>
      <c r="CR11" s="424"/>
      <c r="CS11" s="425"/>
      <c r="CT11" s="460" t="s">
        <v>128</v>
      </c>
      <c r="CU11" s="461"/>
      <c r="CV11" s="461"/>
      <c r="CW11" s="461"/>
      <c r="CX11" s="461"/>
      <c r="CY11" s="461"/>
      <c r="CZ11" s="461"/>
      <c r="DA11" s="462"/>
      <c r="DB11" s="460" t="s">
        <v>128</v>
      </c>
      <c r="DC11" s="461"/>
      <c r="DD11" s="461"/>
      <c r="DE11" s="461"/>
      <c r="DF11" s="461"/>
      <c r="DG11" s="461"/>
      <c r="DH11" s="461"/>
      <c r="DI11" s="462"/>
    </row>
    <row r="12" spans="1:119" ht="18.75" customHeight="1" x14ac:dyDescent="0.2">
      <c r="A12" s="175"/>
      <c r="B12" s="480" t="s">
        <v>129</v>
      </c>
      <c r="C12" s="481"/>
      <c r="D12" s="481"/>
      <c r="E12" s="481"/>
      <c r="F12" s="481"/>
      <c r="G12" s="481"/>
      <c r="H12" s="481"/>
      <c r="I12" s="481"/>
      <c r="J12" s="481"/>
      <c r="K12" s="482"/>
      <c r="L12" s="489" t="s">
        <v>130</v>
      </c>
      <c r="M12" s="490"/>
      <c r="N12" s="490"/>
      <c r="O12" s="490"/>
      <c r="P12" s="490"/>
      <c r="Q12" s="491"/>
      <c r="R12" s="492">
        <v>433733</v>
      </c>
      <c r="S12" s="493"/>
      <c r="T12" s="493"/>
      <c r="U12" s="493"/>
      <c r="V12" s="494"/>
      <c r="W12" s="495" t="s">
        <v>1</v>
      </c>
      <c r="X12" s="453"/>
      <c r="Y12" s="453"/>
      <c r="Z12" s="453"/>
      <c r="AA12" s="453"/>
      <c r="AB12" s="496"/>
      <c r="AC12" s="497" t="s">
        <v>131</v>
      </c>
      <c r="AD12" s="498"/>
      <c r="AE12" s="498"/>
      <c r="AF12" s="498"/>
      <c r="AG12" s="499"/>
      <c r="AH12" s="497" t="s">
        <v>132</v>
      </c>
      <c r="AI12" s="498"/>
      <c r="AJ12" s="498"/>
      <c r="AK12" s="498"/>
      <c r="AL12" s="500"/>
      <c r="AM12" s="449" t="s">
        <v>133</v>
      </c>
      <c r="AN12" s="450"/>
      <c r="AO12" s="450"/>
      <c r="AP12" s="450"/>
      <c r="AQ12" s="450"/>
      <c r="AR12" s="450"/>
      <c r="AS12" s="450"/>
      <c r="AT12" s="451"/>
      <c r="AU12" s="452" t="s">
        <v>116</v>
      </c>
      <c r="AV12" s="453"/>
      <c r="AW12" s="453"/>
      <c r="AX12" s="453"/>
      <c r="AY12" s="454" t="s">
        <v>134</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135</v>
      </c>
      <c r="CE12" s="424"/>
      <c r="CF12" s="424"/>
      <c r="CG12" s="424"/>
      <c r="CH12" s="424"/>
      <c r="CI12" s="424"/>
      <c r="CJ12" s="424"/>
      <c r="CK12" s="424"/>
      <c r="CL12" s="424"/>
      <c r="CM12" s="424"/>
      <c r="CN12" s="424"/>
      <c r="CO12" s="424"/>
      <c r="CP12" s="424"/>
      <c r="CQ12" s="424"/>
      <c r="CR12" s="424"/>
      <c r="CS12" s="425"/>
      <c r="CT12" s="460" t="s">
        <v>128</v>
      </c>
      <c r="CU12" s="461"/>
      <c r="CV12" s="461"/>
      <c r="CW12" s="461"/>
      <c r="CX12" s="461"/>
      <c r="CY12" s="461"/>
      <c r="CZ12" s="461"/>
      <c r="DA12" s="462"/>
      <c r="DB12" s="460" t="s">
        <v>128</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136</v>
      </c>
      <c r="N13" s="512"/>
      <c r="O13" s="512"/>
      <c r="P13" s="512"/>
      <c r="Q13" s="513"/>
      <c r="R13" s="504">
        <v>422765</v>
      </c>
      <c r="S13" s="505"/>
      <c r="T13" s="505"/>
      <c r="U13" s="505"/>
      <c r="V13" s="506"/>
      <c r="W13" s="436" t="s">
        <v>137</v>
      </c>
      <c r="X13" s="437"/>
      <c r="Y13" s="437"/>
      <c r="Z13" s="437"/>
      <c r="AA13" s="437"/>
      <c r="AB13" s="427"/>
      <c r="AC13" s="471">
        <v>2070</v>
      </c>
      <c r="AD13" s="472"/>
      <c r="AE13" s="472"/>
      <c r="AF13" s="472"/>
      <c r="AG13" s="514"/>
      <c r="AH13" s="471">
        <v>2221</v>
      </c>
      <c r="AI13" s="472"/>
      <c r="AJ13" s="472"/>
      <c r="AK13" s="472"/>
      <c r="AL13" s="473"/>
      <c r="AM13" s="449" t="s">
        <v>138</v>
      </c>
      <c r="AN13" s="450"/>
      <c r="AO13" s="450"/>
      <c r="AP13" s="450"/>
      <c r="AQ13" s="450"/>
      <c r="AR13" s="450"/>
      <c r="AS13" s="450"/>
      <c r="AT13" s="451"/>
      <c r="AU13" s="452" t="s">
        <v>139</v>
      </c>
      <c r="AV13" s="453"/>
      <c r="AW13" s="453"/>
      <c r="AX13" s="453"/>
      <c r="AY13" s="454" t="s">
        <v>140</v>
      </c>
      <c r="AZ13" s="455"/>
      <c r="BA13" s="455"/>
      <c r="BB13" s="455"/>
      <c r="BC13" s="455"/>
      <c r="BD13" s="455"/>
      <c r="BE13" s="455"/>
      <c r="BF13" s="455"/>
      <c r="BG13" s="455"/>
      <c r="BH13" s="455"/>
      <c r="BI13" s="455"/>
      <c r="BJ13" s="455"/>
      <c r="BK13" s="455"/>
      <c r="BL13" s="455"/>
      <c r="BM13" s="456"/>
      <c r="BN13" s="420">
        <v>425442</v>
      </c>
      <c r="BO13" s="421"/>
      <c r="BP13" s="421"/>
      <c r="BQ13" s="421"/>
      <c r="BR13" s="421"/>
      <c r="BS13" s="421"/>
      <c r="BT13" s="421"/>
      <c r="BU13" s="422"/>
      <c r="BV13" s="420">
        <v>393861</v>
      </c>
      <c r="BW13" s="421"/>
      <c r="BX13" s="421"/>
      <c r="BY13" s="421"/>
      <c r="BZ13" s="421"/>
      <c r="CA13" s="421"/>
      <c r="CB13" s="421"/>
      <c r="CC13" s="422"/>
      <c r="CD13" s="423" t="s">
        <v>141</v>
      </c>
      <c r="CE13" s="424"/>
      <c r="CF13" s="424"/>
      <c r="CG13" s="424"/>
      <c r="CH13" s="424"/>
      <c r="CI13" s="424"/>
      <c r="CJ13" s="424"/>
      <c r="CK13" s="424"/>
      <c r="CL13" s="424"/>
      <c r="CM13" s="424"/>
      <c r="CN13" s="424"/>
      <c r="CO13" s="424"/>
      <c r="CP13" s="424"/>
      <c r="CQ13" s="424"/>
      <c r="CR13" s="424"/>
      <c r="CS13" s="425"/>
      <c r="CT13" s="417">
        <v>2</v>
      </c>
      <c r="CU13" s="418"/>
      <c r="CV13" s="418"/>
      <c r="CW13" s="418"/>
      <c r="CX13" s="418"/>
      <c r="CY13" s="418"/>
      <c r="CZ13" s="418"/>
      <c r="DA13" s="419"/>
      <c r="DB13" s="417">
        <v>2.2999999999999998</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142</v>
      </c>
      <c r="M14" s="502"/>
      <c r="N14" s="502"/>
      <c r="O14" s="502"/>
      <c r="P14" s="502"/>
      <c r="Q14" s="503"/>
      <c r="R14" s="504">
        <v>431267</v>
      </c>
      <c r="S14" s="505"/>
      <c r="T14" s="505"/>
      <c r="U14" s="505"/>
      <c r="V14" s="506"/>
      <c r="W14" s="410"/>
      <c r="X14" s="411"/>
      <c r="Y14" s="411"/>
      <c r="Z14" s="411"/>
      <c r="AA14" s="411"/>
      <c r="AB14" s="400"/>
      <c r="AC14" s="507">
        <v>1.1000000000000001</v>
      </c>
      <c r="AD14" s="508"/>
      <c r="AE14" s="508"/>
      <c r="AF14" s="508"/>
      <c r="AG14" s="509"/>
      <c r="AH14" s="507">
        <v>1.3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143</v>
      </c>
      <c r="CE14" s="516"/>
      <c r="CF14" s="516"/>
      <c r="CG14" s="516"/>
      <c r="CH14" s="516"/>
      <c r="CI14" s="516"/>
      <c r="CJ14" s="516"/>
      <c r="CK14" s="516"/>
      <c r="CL14" s="516"/>
      <c r="CM14" s="516"/>
      <c r="CN14" s="516"/>
      <c r="CO14" s="516"/>
      <c r="CP14" s="516"/>
      <c r="CQ14" s="516"/>
      <c r="CR14" s="516"/>
      <c r="CS14" s="517"/>
      <c r="CT14" s="518" t="s">
        <v>128</v>
      </c>
      <c r="CU14" s="519"/>
      <c r="CV14" s="519"/>
      <c r="CW14" s="519"/>
      <c r="CX14" s="519"/>
      <c r="CY14" s="519"/>
      <c r="CZ14" s="519"/>
      <c r="DA14" s="520"/>
      <c r="DB14" s="518" t="s">
        <v>144</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145</v>
      </c>
      <c r="N15" s="512"/>
      <c r="O15" s="512"/>
      <c r="P15" s="512"/>
      <c r="Q15" s="513"/>
      <c r="R15" s="504">
        <v>421569</v>
      </c>
      <c r="S15" s="505"/>
      <c r="T15" s="505"/>
      <c r="U15" s="505"/>
      <c r="V15" s="506"/>
      <c r="W15" s="436" t="s">
        <v>146</v>
      </c>
      <c r="X15" s="437"/>
      <c r="Y15" s="437"/>
      <c r="Z15" s="437"/>
      <c r="AA15" s="437"/>
      <c r="AB15" s="427"/>
      <c r="AC15" s="471">
        <v>30554</v>
      </c>
      <c r="AD15" s="472"/>
      <c r="AE15" s="472"/>
      <c r="AF15" s="472"/>
      <c r="AG15" s="514"/>
      <c r="AH15" s="471">
        <v>33241</v>
      </c>
      <c r="AI15" s="472"/>
      <c r="AJ15" s="472"/>
      <c r="AK15" s="472"/>
      <c r="AL15" s="473"/>
      <c r="AM15" s="449"/>
      <c r="AN15" s="450"/>
      <c r="AO15" s="450"/>
      <c r="AP15" s="450"/>
      <c r="AQ15" s="450"/>
      <c r="AR15" s="450"/>
      <c r="AS15" s="450"/>
      <c r="AT15" s="451"/>
      <c r="AU15" s="452"/>
      <c r="AV15" s="453"/>
      <c r="AW15" s="453"/>
      <c r="AX15" s="453"/>
      <c r="AY15" s="380" t="s">
        <v>147</v>
      </c>
      <c r="AZ15" s="381"/>
      <c r="BA15" s="381"/>
      <c r="BB15" s="381"/>
      <c r="BC15" s="381"/>
      <c r="BD15" s="381"/>
      <c r="BE15" s="381"/>
      <c r="BF15" s="381"/>
      <c r="BG15" s="381"/>
      <c r="BH15" s="381"/>
      <c r="BI15" s="381"/>
      <c r="BJ15" s="381"/>
      <c r="BK15" s="381"/>
      <c r="BL15" s="381"/>
      <c r="BM15" s="382"/>
      <c r="BN15" s="383">
        <v>60134413</v>
      </c>
      <c r="BO15" s="384"/>
      <c r="BP15" s="384"/>
      <c r="BQ15" s="384"/>
      <c r="BR15" s="384"/>
      <c r="BS15" s="384"/>
      <c r="BT15" s="384"/>
      <c r="BU15" s="385"/>
      <c r="BV15" s="383">
        <v>57022682</v>
      </c>
      <c r="BW15" s="384"/>
      <c r="BX15" s="384"/>
      <c r="BY15" s="384"/>
      <c r="BZ15" s="384"/>
      <c r="CA15" s="384"/>
      <c r="CB15" s="384"/>
      <c r="CC15" s="385"/>
      <c r="CD15" s="521" t="s">
        <v>148</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149</v>
      </c>
      <c r="M16" s="524"/>
      <c r="N16" s="524"/>
      <c r="O16" s="524"/>
      <c r="P16" s="524"/>
      <c r="Q16" s="525"/>
      <c r="R16" s="526" t="s">
        <v>150</v>
      </c>
      <c r="S16" s="527"/>
      <c r="T16" s="527"/>
      <c r="U16" s="527"/>
      <c r="V16" s="528"/>
      <c r="W16" s="410"/>
      <c r="X16" s="411"/>
      <c r="Y16" s="411"/>
      <c r="Z16" s="411"/>
      <c r="AA16" s="411"/>
      <c r="AB16" s="400"/>
      <c r="AC16" s="507">
        <v>16.7</v>
      </c>
      <c r="AD16" s="508"/>
      <c r="AE16" s="508"/>
      <c r="AF16" s="508"/>
      <c r="AG16" s="509"/>
      <c r="AH16" s="507">
        <v>18.8</v>
      </c>
      <c r="AI16" s="508"/>
      <c r="AJ16" s="508"/>
      <c r="AK16" s="508"/>
      <c r="AL16" s="510"/>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20">
        <v>65328158</v>
      </c>
      <c r="BO16" s="421"/>
      <c r="BP16" s="421"/>
      <c r="BQ16" s="421"/>
      <c r="BR16" s="421"/>
      <c r="BS16" s="421"/>
      <c r="BT16" s="421"/>
      <c r="BU16" s="422"/>
      <c r="BV16" s="420">
        <v>62871309</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152</v>
      </c>
      <c r="N17" s="532"/>
      <c r="O17" s="532"/>
      <c r="P17" s="532"/>
      <c r="Q17" s="533"/>
      <c r="R17" s="526" t="s">
        <v>153</v>
      </c>
      <c r="S17" s="527"/>
      <c r="T17" s="527"/>
      <c r="U17" s="527"/>
      <c r="V17" s="528"/>
      <c r="W17" s="436" t="s">
        <v>154</v>
      </c>
      <c r="X17" s="437"/>
      <c r="Y17" s="437"/>
      <c r="Z17" s="437"/>
      <c r="AA17" s="437"/>
      <c r="AB17" s="427"/>
      <c r="AC17" s="471">
        <v>149997</v>
      </c>
      <c r="AD17" s="472"/>
      <c r="AE17" s="472"/>
      <c r="AF17" s="472"/>
      <c r="AG17" s="514"/>
      <c r="AH17" s="471">
        <v>141545</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76995923</v>
      </c>
      <c r="BO17" s="421"/>
      <c r="BP17" s="421"/>
      <c r="BQ17" s="421"/>
      <c r="BR17" s="421"/>
      <c r="BS17" s="421"/>
      <c r="BT17" s="421"/>
      <c r="BU17" s="422"/>
      <c r="BV17" s="420">
        <v>72947695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156</v>
      </c>
      <c r="C18" s="463"/>
      <c r="D18" s="463"/>
      <c r="E18" s="543"/>
      <c r="F18" s="543"/>
      <c r="G18" s="543"/>
      <c r="H18" s="543"/>
      <c r="I18" s="543"/>
      <c r="J18" s="543"/>
      <c r="K18" s="543"/>
      <c r="L18" s="544">
        <v>114.74</v>
      </c>
      <c r="M18" s="544"/>
      <c r="N18" s="544"/>
      <c r="O18" s="544"/>
      <c r="P18" s="544"/>
      <c r="Q18" s="544"/>
      <c r="R18" s="545"/>
      <c r="S18" s="545"/>
      <c r="T18" s="545"/>
      <c r="U18" s="545"/>
      <c r="V18" s="546"/>
      <c r="W18" s="438"/>
      <c r="X18" s="439"/>
      <c r="Y18" s="439"/>
      <c r="Z18" s="439"/>
      <c r="AA18" s="439"/>
      <c r="AB18" s="430"/>
      <c r="AC18" s="547">
        <v>82.1</v>
      </c>
      <c r="AD18" s="548"/>
      <c r="AE18" s="548"/>
      <c r="AF18" s="548"/>
      <c r="AG18" s="549"/>
      <c r="AH18" s="547">
        <v>80</v>
      </c>
      <c r="AI18" s="548"/>
      <c r="AJ18" s="548"/>
      <c r="AK18" s="548"/>
      <c r="AL18" s="550"/>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77910615</v>
      </c>
      <c r="BO18" s="421"/>
      <c r="BP18" s="421"/>
      <c r="BQ18" s="421"/>
      <c r="BR18" s="421"/>
      <c r="BS18" s="421"/>
      <c r="BT18" s="421"/>
      <c r="BU18" s="422"/>
      <c r="BV18" s="420">
        <v>75202263</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158</v>
      </c>
      <c r="C19" s="463"/>
      <c r="D19" s="463"/>
      <c r="E19" s="543"/>
      <c r="F19" s="543"/>
      <c r="G19" s="543"/>
      <c r="H19" s="543"/>
      <c r="I19" s="543"/>
      <c r="J19" s="543"/>
      <c r="K19" s="543"/>
      <c r="L19" s="551">
        <v>3717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102680994</v>
      </c>
      <c r="BO19" s="421"/>
      <c r="BP19" s="421"/>
      <c r="BQ19" s="421"/>
      <c r="BR19" s="421"/>
      <c r="BS19" s="421"/>
      <c r="BT19" s="421"/>
      <c r="BU19" s="422"/>
      <c r="BV19" s="420">
        <v>98180168</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160</v>
      </c>
      <c r="C20" s="463"/>
      <c r="D20" s="463"/>
      <c r="E20" s="543"/>
      <c r="F20" s="543"/>
      <c r="G20" s="543"/>
      <c r="H20" s="543"/>
      <c r="I20" s="543"/>
      <c r="J20" s="543"/>
      <c r="K20" s="543"/>
      <c r="L20" s="551">
        <v>188022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84751883</v>
      </c>
      <c r="BO22" s="384"/>
      <c r="BP22" s="384"/>
      <c r="BQ22" s="384"/>
      <c r="BR22" s="384"/>
      <c r="BS22" s="384"/>
      <c r="BT22" s="384"/>
      <c r="BU22" s="385"/>
      <c r="BV22" s="383">
        <v>86226163</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50475223</v>
      </c>
      <c r="BO23" s="421"/>
      <c r="BP23" s="421"/>
      <c r="BQ23" s="421"/>
      <c r="BR23" s="421"/>
      <c r="BS23" s="421"/>
      <c r="BT23" s="421"/>
      <c r="BU23" s="422"/>
      <c r="BV23" s="420">
        <v>54594714</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170</v>
      </c>
      <c r="F24" s="450"/>
      <c r="G24" s="450"/>
      <c r="H24" s="450"/>
      <c r="I24" s="450"/>
      <c r="J24" s="450"/>
      <c r="K24" s="451"/>
      <c r="L24" s="471">
        <v>1</v>
      </c>
      <c r="M24" s="472"/>
      <c r="N24" s="472"/>
      <c r="O24" s="472"/>
      <c r="P24" s="514"/>
      <c r="Q24" s="471">
        <v>9610</v>
      </c>
      <c r="R24" s="472"/>
      <c r="S24" s="472"/>
      <c r="T24" s="472"/>
      <c r="U24" s="472"/>
      <c r="V24" s="514"/>
      <c r="W24" s="566"/>
      <c r="X24" s="567"/>
      <c r="Y24" s="568"/>
      <c r="Z24" s="470" t="s">
        <v>171</v>
      </c>
      <c r="AA24" s="450"/>
      <c r="AB24" s="450"/>
      <c r="AC24" s="450"/>
      <c r="AD24" s="450"/>
      <c r="AE24" s="450"/>
      <c r="AF24" s="450"/>
      <c r="AG24" s="451"/>
      <c r="AH24" s="471">
        <v>2479</v>
      </c>
      <c r="AI24" s="472"/>
      <c r="AJ24" s="472"/>
      <c r="AK24" s="472"/>
      <c r="AL24" s="514"/>
      <c r="AM24" s="471">
        <v>7310571</v>
      </c>
      <c r="AN24" s="472"/>
      <c r="AO24" s="472"/>
      <c r="AP24" s="472"/>
      <c r="AQ24" s="472"/>
      <c r="AR24" s="514"/>
      <c r="AS24" s="471">
        <v>2949</v>
      </c>
      <c r="AT24" s="472"/>
      <c r="AU24" s="472"/>
      <c r="AV24" s="472"/>
      <c r="AW24" s="472"/>
      <c r="AX24" s="473"/>
      <c r="AY24" s="536" t="s">
        <v>172</v>
      </c>
      <c r="AZ24" s="537"/>
      <c r="BA24" s="537"/>
      <c r="BB24" s="537"/>
      <c r="BC24" s="537"/>
      <c r="BD24" s="537"/>
      <c r="BE24" s="537"/>
      <c r="BF24" s="537"/>
      <c r="BG24" s="537"/>
      <c r="BH24" s="537"/>
      <c r="BI24" s="537"/>
      <c r="BJ24" s="537"/>
      <c r="BK24" s="537"/>
      <c r="BL24" s="537"/>
      <c r="BM24" s="538"/>
      <c r="BN24" s="420">
        <v>45990291</v>
      </c>
      <c r="BO24" s="421"/>
      <c r="BP24" s="421"/>
      <c r="BQ24" s="421"/>
      <c r="BR24" s="421"/>
      <c r="BS24" s="421"/>
      <c r="BT24" s="421"/>
      <c r="BU24" s="422"/>
      <c r="BV24" s="420">
        <v>45245920</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173</v>
      </c>
      <c r="F25" s="450"/>
      <c r="G25" s="450"/>
      <c r="H25" s="450"/>
      <c r="I25" s="450"/>
      <c r="J25" s="450"/>
      <c r="K25" s="451"/>
      <c r="L25" s="471">
        <v>2</v>
      </c>
      <c r="M25" s="472"/>
      <c r="N25" s="472"/>
      <c r="O25" s="472"/>
      <c r="P25" s="514"/>
      <c r="Q25" s="471">
        <v>7900</v>
      </c>
      <c r="R25" s="472"/>
      <c r="S25" s="472"/>
      <c r="T25" s="472"/>
      <c r="U25" s="472"/>
      <c r="V25" s="514"/>
      <c r="W25" s="566"/>
      <c r="X25" s="567"/>
      <c r="Y25" s="568"/>
      <c r="Z25" s="470" t="s">
        <v>174</v>
      </c>
      <c r="AA25" s="450"/>
      <c r="AB25" s="450"/>
      <c r="AC25" s="450"/>
      <c r="AD25" s="450"/>
      <c r="AE25" s="450"/>
      <c r="AF25" s="450"/>
      <c r="AG25" s="451"/>
      <c r="AH25" s="471">
        <v>465</v>
      </c>
      <c r="AI25" s="472"/>
      <c r="AJ25" s="472"/>
      <c r="AK25" s="472"/>
      <c r="AL25" s="514"/>
      <c r="AM25" s="471">
        <v>1364310</v>
      </c>
      <c r="AN25" s="472"/>
      <c r="AO25" s="472"/>
      <c r="AP25" s="472"/>
      <c r="AQ25" s="472"/>
      <c r="AR25" s="514"/>
      <c r="AS25" s="471">
        <v>2934</v>
      </c>
      <c r="AT25" s="472"/>
      <c r="AU25" s="472"/>
      <c r="AV25" s="472"/>
      <c r="AW25" s="472"/>
      <c r="AX25" s="473"/>
      <c r="AY25" s="380" t="s">
        <v>175</v>
      </c>
      <c r="AZ25" s="381"/>
      <c r="BA25" s="381"/>
      <c r="BB25" s="381"/>
      <c r="BC25" s="381"/>
      <c r="BD25" s="381"/>
      <c r="BE25" s="381"/>
      <c r="BF25" s="381"/>
      <c r="BG25" s="381"/>
      <c r="BH25" s="381"/>
      <c r="BI25" s="381"/>
      <c r="BJ25" s="381"/>
      <c r="BK25" s="381"/>
      <c r="BL25" s="381"/>
      <c r="BM25" s="382"/>
      <c r="BN25" s="383">
        <v>23572469</v>
      </c>
      <c r="BO25" s="384"/>
      <c r="BP25" s="384"/>
      <c r="BQ25" s="384"/>
      <c r="BR25" s="384"/>
      <c r="BS25" s="384"/>
      <c r="BT25" s="384"/>
      <c r="BU25" s="385"/>
      <c r="BV25" s="383">
        <v>21428449</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176</v>
      </c>
      <c r="F26" s="450"/>
      <c r="G26" s="450"/>
      <c r="H26" s="450"/>
      <c r="I26" s="450"/>
      <c r="J26" s="450"/>
      <c r="K26" s="451"/>
      <c r="L26" s="471">
        <v>1</v>
      </c>
      <c r="M26" s="472"/>
      <c r="N26" s="472"/>
      <c r="O26" s="472"/>
      <c r="P26" s="514"/>
      <c r="Q26" s="471">
        <v>7210</v>
      </c>
      <c r="R26" s="472"/>
      <c r="S26" s="472"/>
      <c r="T26" s="472"/>
      <c r="U26" s="472"/>
      <c r="V26" s="514"/>
      <c r="W26" s="566"/>
      <c r="X26" s="567"/>
      <c r="Y26" s="568"/>
      <c r="Z26" s="470" t="s">
        <v>177</v>
      </c>
      <c r="AA26" s="572"/>
      <c r="AB26" s="572"/>
      <c r="AC26" s="572"/>
      <c r="AD26" s="572"/>
      <c r="AE26" s="572"/>
      <c r="AF26" s="572"/>
      <c r="AG26" s="573"/>
      <c r="AH26" s="471">
        <v>91</v>
      </c>
      <c r="AI26" s="472"/>
      <c r="AJ26" s="472"/>
      <c r="AK26" s="472"/>
      <c r="AL26" s="514"/>
      <c r="AM26" s="471">
        <v>296478</v>
      </c>
      <c r="AN26" s="472"/>
      <c r="AO26" s="472"/>
      <c r="AP26" s="472"/>
      <c r="AQ26" s="472"/>
      <c r="AR26" s="514"/>
      <c r="AS26" s="471">
        <v>3258</v>
      </c>
      <c r="AT26" s="472"/>
      <c r="AU26" s="472"/>
      <c r="AV26" s="472"/>
      <c r="AW26" s="472"/>
      <c r="AX26" s="473"/>
      <c r="AY26" s="423" t="s">
        <v>178</v>
      </c>
      <c r="AZ26" s="424"/>
      <c r="BA26" s="424"/>
      <c r="BB26" s="424"/>
      <c r="BC26" s="424"/>
      <c r="BD26" s="424"/>
      <c r="BE26" s="424"/>
      <c r="BF26" s="424"/>
      <c r="BG26" s="424"/>
      <c r="BH26" s="424"/>
      <c r="BI26" s="424"/>
      <c r="BJ26" s="424"/>
      <c r="BK26" s="424"/>
      <c r="BL26" s="424"/>
      <c r="BM26" s="425"/>
      <c r="BN26" s="420" t="s">
        <v>128</v>
      </c>
      <c r="BO26" s="421"/>
      <c r="BP26" s="421"/>
      <c r="BQ26" s="421"/>
      <c r="BR26" s="421"/>
      <c r="BS26" s="421"/>
      <c r="BT26" s="421"/>
      <c r="BU26" s="422"/>
      <c r="BV26" s="420" t="s">
        <v>179</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180</v>
      </c>
      <c r="F27" s="450"/>
      <c r="G27" s="450"/>
      <c r="H27" s="450"/>
      <c r="I27" s="450"/>
      <c r="J27" s="450"/>
      <c r="K27" s="451"/>
      <c r="L27" s="471">
        <v>1</v>
      </c>
      <c r="M27" s="472"/>
      <c r="N27" s="472"/>
      <c r="O27" s="472"/>
      <c r="P27" s="514"/>
      <c r="Q27" s="471">
        <v>6680</v>
      </c>
      <c r="R27" s="472"/>
      <c r="S27" s="472"/>
      <c r="T27" s="472"/>
      <c r="U27" s="472"/>
      <c r="V27" s="514"/>
      <c r="W27" s="566"/>
      <c r="X27" s="567"/>
      <c r="Y27" s="568"/>
      <c r="Z27" s="470" t="s">
        <v>181</v>
      </c>
      <c r="AA27" s="450"/>
      <c r="AB27" s="450"/>
      <c r="AC27" s="450"/>
      <c r="AD27" s="450"/>
      <c r="AE27" s="450"/>
      <c r="AF27" s="450"/>
      <c r="AG27" s="451"/>
      <c r="AH27" s="471">
        <v>113</v>
      </c>
      <c r="AI27" s="472"/>
      <c r="AJ27" s="472"/>
      <c r="AK27" s="472"/>
      <c r="AL27" s="514"/>
      <c r="AM27" s="471">
        <v>407109</v>
      </c>
      <c r="AN27" s="472"/>
      <c r="AO27" s="472"/>
      <c r="AP27" s="472"/>
      <c r="AQ27" s="472"/>
      <c r="AR27" s="514"/>
      <c r="AS27" s="471">
        <v>3603</v>
      </c>
      <c r="AT27" s="472"/>
      <c r="AU27" s="472"/>
      <c r="AV27" s="472"/>
      <c r="AW27" s="472"/>
      <c r="AX27" s="473"/>
      <c r="AY27" s="515" t="s">
        <v>182</v>
      </c>
      <c r="AZ27" s="516"/>
      <c r="BA27" s="516"/>
      <c r="BB27" s="516"/>
      <c r="BC27" s="516"/>
      <c r="BD27" s="516"/>
      <c r="BE27" s="516"/>
      <c r="BF27" s="516"/>
      <c r="BG27" s="516"/>
      <c r="BH27" s="516"/>
      <c r="BI27" s="516"/>
      <c r="BJ27" s="516"/>
      <c r="BK27" s="516"/>
      <c r="BL27" s="516"/>
      <c r="BM27" s="517"/>
      <c r="BN27" s="539">
        <v>4967640</v>
      </c>
      <c r="BO27" s="540"/>
      <c r="BP27" s="540"/>
      <c r="BQ27" s="540"/>
      <c r="BR27" s="540"/>
      <c r="BS27" s="540"/>
      <c r="BT27" s="540"/>
      <c r="BU27" s="541"/>
      <c r="BV27" s="539">
        <v>4967640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183</v>
      </c>
      <c r="F28" s="450"/>
      <c r="G28" s="450"/>
      <c r="H28" s="450"/>
      <c r="I28" s="450"/>
      <c r="J28" s="450"/>
      <c r="K28" s="451"/>
      <c r="L28" s="471">
        <v>1</v>
      </c>
      <c r="M28" s="472"/>
      <c r="N28" s="472"/>
      <c r="O28" s="472"/>
      <c r="P28" s="514"/>
      <c r="Q28" s="471">
        <v>5970</v>
      </c>
      <c r="R28" s="472"/>
      <c r="S28" s="472"/>
      <c r="T28" s="472"/>
      <c r="U28" s="472"/>
      <c r="V28" s="514"/>
      <c r="W28" s="566"/>
      <c r="X28" s="567"/>
      <c r="Y28" s="568"/>
      <c r="Z28" s="470" t="s">
        <v>184</v>
      </c>
      <c r="AA28" s="450"/>
      <c r="AB28" s="450"/>
      <c r="AC28" s="450"/>
      <c r="AD28" s="450"/>
      <c r="AE28" s="450"/>
      <c r="AF28" s="450"/>
      <c r="AG28" s="451"/>
      <c r="AH28" s="471" t="s">
        <v>179</v>
      </c>
      <c r="AI28" s="472"/>
      <c r="AJ28" s="472"/>
      <c r="AK28" s="472"/>
      <c r="AL28" s="514"/>
      <c r="AM28" s="471" t="s">
        <v>185</v>
      </c>
      <c r="AN28" s="472"/>
      <c r="AO28" s="472"/>
      <c r="AP28" s="472"/>
      <c r="AQ28" s="472"/>
      <c r="AR28" s="514"/>
      <c r="AS28" s="471" t="s">
        <v>128</v>
      </c>
      <c r="AT28" s="472"/>
      <c r="AU28" s="472"/>
      <c r="AV28" s="472"/>
      <c r="AW28" s="472"/>
      <c r="AX28" s="473"/>
      <c r="AY28" s="574" t="s">
        <v>186</v>
      </c>
      <c r="AZ28" s="575"/>
      <c r="BA28" s="575"/>
      <c r="BB28" s="576"/>
      <c r="BC28" s="380" t="s">
        <v>49</v>
      </c>
      <c r="BD28" s="381"/>
      <c r="BE28" s="381"/>
      <c r="BF28" s="381"/>
      <c r="BG28" s="381"/>
      <c r="BH28" s="381"/>
      <c r="BI28" s="381"/>
      <c r="BJ28" s="381"/>
      <c r="BK28" s="381"/>
      <c r="BL28" s="381"/>
      <c r="BM28" s="382"/>
      <c r="BN28" s="383">
        <v>16733739</v>
      </c>
      <c r="BO28" s="384"/>
      <c r="BP28" s="384"/>
      <c r="BQ28" s="384"/>
      <c r="BR28" s="384"/>
      <c r="BS28" s="384"/>
      <c r="BT28" s="384"/>
      <c r="BU28" s="385"/>
      <c r="BV28" s="383">
        <v>14229729</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187</v>
      </c>
      <c r="F29" s="450"/>
      <c r="G29" s="450"/>
      <c r="H29" s="450"/>
      <c r="I29" s="450"/>
      <c r="J29" s="450"/>
      <c r="K29" s="451"/>
      <c r="L29" s="471">
        <v>34</v>
      </c>
      <c r="M29" s="472"/>
      <c r="N29" s="472"/>
      <c r="O29" s="472"/>
      <c r="P29" s="514"/>
      <c r="Q29" s="471">
        <v>5770</v>
      </c>
      <c r="R29" s="472"/>
      <c r="S29" s="472"/>
      <c r="T29" s="472"/>
      <c r="U29" s="472"/>
      <c r="V29" s="514"/>
      <c r="W29" s="569"/>
      <c r="X29" s="570"/>
      <c r="Y29" s="571"/>
      <c r="Z29" s="470" t="s">
        <v>188</v>
      </c>
      <c r="AA29" s="450"/>
      <c r="AB29" s="450"/>
      <c r="AC29" s="450"/>
      <c r="AD29" s="450"/>
      <c r="AE29" s="450"/>
      <c r="AF29" s="450"/>
      <c r="AG29" s="451"/>
      <c r="AH29" s="471">
        <v>2592</v>
      </c>
      <c r="AI29" s="472"/>
      <c r="AJ29" s="472"/>
      <c r="AK29" s="472"/>
      <c r="AL29" s="514"/>
      <c r="AM29" s="471">
        <v>7717680</v>
      </c>
      <c r="AN29" s="472"/>
      <c r="AO29" s="472"/>
      <c r="AP29" s="472"/>
      <c r="AQ29" s="472"/>
      <c r="AR29" s="514"/>
      <c r="AS29" s="471">
        <v>2978</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t="s">
        <v>179</v>
      </c>
      <c r="BO29" s="421"/>
      <c r="BP29" s="421"/>
      <c r="BQ29" s="421"/>
      <c r="BR29" s="421"/>
      <c r="BS29" s="421"/>
      <c r="BT29" s="421"/>
      <c r="BU29" s="422"/>
      <c r="BV29" s="420" t="s">
        <v>185</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102.6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23562649</v>
      </c>
      <c r="BO30" s="540"/>
      <c r="BP30" s="540"/>
      <c r="BQ30" s="540"/>
      <c r="BR30" s="540"/>
      <c r="BS30" s="540"/>
      <c r="BT30" s="540"/>
      <c r="BU30" s="541"/>
      <c r="BV30" s="539">
        <v>23158156</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197</v>
      </c>
      <c r="V33" s="444"/>
      <c r="W33" s="409" t="s">
        <v>199</v>
      </c>
      <c r="X33" s="409"/>
      <c r="Y33" s="409"/>
      <c r="Z33" s="409"/>
      <c r="AA33" s="409"/>
      <c r="AB33" s="409"/>
      <c r="AC33" s="409"/>
      <c r="AD33" s="409"/>
      <c r="AE33" s="409"/>
      <c r="AF33" s="409"/>
      <c r="AG33" s="409"/>
      <c r="AH33" s="409"/>
      <c r="AI33" s="409"/>
      <c r="AJ33" s="409"/>
      <c r="AK33" s="409"/>
      <c r="AL33" s="200"/>
      <c r="AM33" s="444" t="s">
        <v>200</v>
      </c>
      <c r="AN33" s="444"/>
      <c r="AO33" s="409" t="s">
        <v>199</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204</v>
      </c>
      <c r="CP33" s="444"/>
      <c r="CQ33" s="409" t="s">
        <v>205</v>
      </c>
      <c r="CR33" s="409"/>
      <c r="CS33" s="409"/>
      <c r="CT33" s="409"/>
      <c r="CU33" s="409"/>
      <c r="CV33" s="409"/>
      <c r="CW33" s="409"/>
      <c r="CX33" s="409"/>
      <c r="CY33" s="409"/>
      <c r="CZ33" s="409"/>
      <c r="DA33" s="409"/>
      <c r="DB33" s="409"/>
      <c r="DC33" s="409"/>
      <c r="DD33" s="409"/>
      <c r="DE33" s="409"/>
      <c r="DF33" s="200"/>
      <c r="DG33" s="609" t="s">
        <v>206</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5</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9</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f>IF(BG34="","",MAX(C34:D43,U34:V43,AM34:AN43)+1)</f>
        <v>12</v>
      </c>
      <c r="BF34" s="610"/>
      <c r="BG34" s="611" t="str">
        <f>IF('各会計、関係団体の財政状況及び健全化判断比率'!B35="","",'各会計、関係団体の財政状況及び健全化判断比率'!B35)</f>
        <v>公設総合地方卸売市場事業特別会計</v>
      </c>
      <c r="BH34" s="611"/>
      <c r="BI34" s="611"/>
      <c r="BJ34" s="611"/>
      <c r="BK34" s="611"/>
      <c r="BL34" s="611"/>
      <c r="BM34" s="611"/>
      <c r="BN34" s="611"/>
      <c r="BO34" s="611"/>
      <c r="BP34" s="611"/>
      <c r="BQ34" s="611"/>
      <c r="BR34" s="611"/>
      <c r="BS34" s="611"/>
      <c r="BT34" s="611"/>
      <c r="BU34" s="611"/>
      <c r="BV34" s="175"/>
      <c r="BW34" s="610">
        <f>IF(BY34="","",MAX(C34:D43,U34:V43,AM34:AN43,BE34:BF43)+1)</f>
        <v>13</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22</v>
      </c>
      <c r="CP34" s="610"/>
      <c r="CQ34" s="611" t="str">
        <f>IF('各会計、関係団体の財政状況及び健全化判断比率'!BS7="","",'各会計、関係団体の財政状況及び健全化判断比率'!BS7)</f>
        <v>ディー・エス・ケイ</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柏都市計画事業北柏駅北口土地区画整理事業特別会計</v>
      </c>
      <c r="F35" s="611"/>
      <c r="G35" s="611"/>
      <c r="H35" s="611"/>
      <c r="I35" s="611"/>
      <c r="J35" s="611"/>
      <c r="K35" s="611"/>
      <c r="L35" s="611"/>
      <c r="M35" s="611"/>
      <c r="N35" s="611"/>
      <c r="O35" s="611"/>
      <c r="P35" s="611"/>
      <c r="Q35" s="611"/>
      <c r="R35" s="611"/>
      <c r="S35" s="611"/>
      <c r="T35" s="175"/>
      <c r="U35" s="610">
        <f>IF(W35="","",U34+1)</f>
        <v>6</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f t="shared" ref="AM35:AM43" si="0">IF(AO35="","",AM34+1)</f>
        <v>10</v>
      </c>
      <c r="AN35" s="610"/>
      <c r="AO35" s="611" t="str">
        <f>IF('各会計、関係団体の財政状況及び健全化判断比率'!B33="","",'各会計、関係団体の財政状況及び健全化判断比率'!B33)</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14</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f t="shared" ref="CO35:CO43" si="3">IF(CQ35="","",CO34+1)</f>
        <v>23</v>
      </c>
      <c r="CP35" s="610"/>
      <c r="CQ35" s="611" t="str">
        <f>IF('各会計、関係団体の財政状況及び健全化判断比率'!BS8="","",'各会計、関係団体の財政状況及び健全化判断比率'!BS8)</f>
        <v>柏市医療公社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〇</v>
      </c>
      <c r="DH35" s="612"/>
      <c r="DI35" s="202"/>
    </row>
    <row r="36" spans="1:113" ht="32.25" customHeight="1" x14ac:dyDescent="0.2">
      <c r="A36" s="175"/>
      <c r="B36" s="199"/>
      <c r="C36" s="610">
        <f>IF(E36="","",C35+1)</f>
        <v>3</v>
      </c>
      <c r="D36" s="610"/>
      <c r="E36" s="611" t="str">
        <f>IF('各会計、関係団体の財政状況及び健全化判断比率'!B9="","",'各会計、関係団体の財政状況及び健全化判断比率'!B9)</f>
        <v>学校給食センター事業特別会計</v>
      </c>
      <c r="F36" s="611"/>
      <c r="G36" s="611"/>
      <c r="H36" s="611"/>
      <c r="I36" s="611"/>
      <c r="J36" s="611"/>
      <c r="K36" s="611"/>
      <c r="L36" s="611"/>
      <c r="M36" s="611"/>
      <c r="N36" s="611"/>
      <c r="O36" s="611"/>
      <c r="P36" s="611"/>
      <c r="Q36" s="611"/>
      <c r="R36" s="611"/>
      <c r="S36" s="611"/>
      <c r="T36" s="175"/>
      <c r="U36" s="610">
        <f t="shared" ref="U36:U43" si="4">IF(W36="","",U35+1)</f>
        <v>7</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f t="shared" si="0"/>
        <v>11</v>
      </c>
      <c r="AN36" s="610"/>
      <c r="AO36" s="611" t="str">
        <f>IF('各会計、関係団体の財政状況及び健全化判断比率'!B34="","",'各会計、関係団体の財政状況及び健全化判断比率'!B34)</f>
        <v>病院事業会計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15</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f t="shared" si="3"/>
        <v>24</v>
      </c>
      <c r="CP36" s="610"/>
      <c r="CQ36" s="611" t="str">
        <f>IF('各会計、関係団体の財政状況及び健全化判断比率'!BS9="","",'各会計、関係団体の財政状況及び健全化判断比率'!BS9)</f>
        <v>柏市みどりの基金</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〇</v>
      </c>
      <c r="DH36" s="612"/>
      <c r="DI36" s="202"/>
    </row>
    <row r="37" spans="1:113" ht="32.25" customHeight="1" x14ac:dyDescent="0.2">
      <c r="A37" s="175"/>
      <c r="B37" s="199"/>
      <c r="C37" s="610">
        <f>IF(E37="","",C36+1)</f>
        <v>4</v>
      </c>
      <c r="D37" s="610"/>
      <c r="E37" s="611" t="str">
        <f>IF('各会計、関係団体の財政状況及び健全化判断比率'!B10="","",'各会計、関係団体の財政状況及び健全化判断比率'!B10)</f>
        <v>母子父子寡婦福祉資金貸付事業特別会計</v>
      </c>
      <c r="F37" s="611"/>
      <c r="G37" s="611"/>
      <c r="H37" s="611"/>
      <c r="I37" s="611"/>
      <c r="J37" s="611"/>
      <c r="K37" s="611"/>
      <c r="L37" s="611"/>
      <c r="M37" s="611"/>
      <c r="N37" s="611"/>
      <c r="O37" s="611"/>
      <c r="P37" s="611"/>
      <c r="Q37" s="611"/>
      <c r="R37" s="611"/>
      <c r="S37" s="611"/>
      <c r="T37" s="175"/>
      <c r="U37" s="610">
        <f t="shared" si="4"/>
        <v>8</v>
      </c>
      <c r="V37" s="610"/>
      <c r="W37" s="611" t="str">
        <f>IF('各会計、関係団体の財政状況及び健全化判断比率'!B31="","",'各会計、関係団体の財政状況及び健全化判断比率'!B31)</f>
        <v>介護老人保健施設事業特別会計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16</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f t="shared" si="3"/>
        <v>25</v>
      </c>
      <c r="CP37" s="610"/>
      <c r="CQ37" s="611" t="str">
        <f>IF('各会計、関係団体の財政状況及び健全化判断比率'!BS10="","",'各会計、関係団体の財政状況及び健全化判断比率'!BS10)</f>
        <v>柏市土地開発公社</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17</v>
      </c>
      <c r="BX38" s="610"/>
      <c r="BY38" s="611" t="str">
        <f>IF('各会計、関係団体の財政状況及び健全化判断比率'!B72="","",'各会計、関係団体の財政状況及び健全化判断比率'!B72)</f>
        <v>千葉県後期高齢者医療広域連合（一般会計）</v>
      </c>
      <c r="BZ38" s="611"/>
      <c r="CA38" s="611"/>
      <c r="CB38" s="611"/>
      <c r="CC38" s="611"/>
      <c r="CD38" s="611"/>
      <c r="CE38" s="611"/>
      <c r="CF38" s="611"/>
      <c r="CG38" s="611"/>
      <c r="CH38" s="611"/>
      <c r="CI38" s="611"/>
      <c r="CJ38" s="611"/>
      <c r="CK38" s="611"/>
      <c r="CL38" s="611"/>
      <c r="CM38" s="611"/>
      <c r="CN38" s="175"/>
      <c r="CO38" s="610">
        <f t="shared" si="3"/>
        <v>26</v>
      </c>
      <c r="CP38" s="610"/>
      <c r="CQ38" s="611" t="str">
        <f>IF('各会計、関係団体の財政状況及び健全化判断比率'!BS11="","",'各会計、関係団体の財政状況及び健全化判断比率'!BS11)</f>
        <v>柏市まちづくり公社</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18</v>
      </c>
      <c r="BX39" s="610"/>
      <c r="BY39" s="611" t="str">
        <f>IF('各会計、関係団体の財政状況及び健全化判断比率'!B73="","",'各会計、関係団体の財政状況及び健全化判断比率'!B73)</f>
        <v>千葉県後期高齢者医療広域連合（後期高齢者医療特別会計）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f t="shared" si="3"/>
        <v>27</v>
      </c>
      <c r="CP39" s="610"/>
      <c r="CQ39" s="611" t="str">
        <f>IF('各会計、関係団体の財政状況及び健全化判断比率'!BS12="","",'各会計、関係団体の財政状況及び健全化判断比率'!BS12)</f>
        <v>道の駅しょうなん</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19</v>
      </c>
      <c r="BX40" s="610"/>
      <c r="BY40" s="611" t="str">
        <f>IF('各会計、関係団体の財政状況及び健全化判断比率'!B74="","",'各会計、関係団体の財政状況及び健全化判断比率'!B74)</f>
        <v>北千葉広域水道企業団（水道用水供給事業会計）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20</v>
      </c>
      <c r="BX41" s="610"/>
      <c r="BY41" s="611" t="str">
        <f>IF('各会計、関係団体の財政状況及び健全化判断比率'!B75="","",'各会計、関係団体の財政状況及び健全化判断比率'!B75)</f>
        <v>柏・白井・鎌ケ谷環境衛生組合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21</v>
      </c>
      <c r="BX42" s="610"/>
      <c r="BY42" s="611" t="str">
        <f>IF('各会計、関係団体の財政状況及び健全化判断比率'!B76="","",'各会計、関係団体の財政状況及び健全化判断比率'!B76)</f>
        <v>東葛中部地区総合開発事務組合（一般会計）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613" t="s">
        <v>208</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209</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210</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211</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212</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214</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215</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5VuNRhkzbW3rdZT/Aldb0WzUggdFp0bxLkirlcHaNnn6ZXOT+8i+/f8T4vxB8DHkKge9fTBdlMNdVtQawJf8DQ==" saltValue="tAqQoI+s9noTBC46SPqOB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216</v>
      </c>
      <c r="DI1" s="616"/>
      <c r="DJ1" s="616"/>
      <c r="DK1" s="616"/>
      <c r="DL1" s="616"/>
      <c r="DM1" s="616"/>
      <c r="DN1" s="617"/>
      <c r="DO1" s="208"/>
      <c r="DP1" s="615" t="s">
        <v>217</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219</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220</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221</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222</v>
      </c>
      <c r="S4" s="619"/>
      <c r="T4" s="619"/>
      <c r="U4" s="619"/>
      <c r="V4" s="619"/>
      <c r="W4" s="619"/>
      <c r="X4" s="619"/>
      <c r="Y4" s="620"/>
      <c r="Z4" s="618" t="s">
        <v>223</v>
      </c>
      <c r="AA4" s="619"/>
      <c r="AB4" s="619"/>
      <c r="AC4" s="620"/>
      <c r="AD4" s="618" t="s">
        <v>224</v>
      </c>
      <c r="AE4" s="619"/>
      <c r="AF4" s="619"/>
      <c r="AG4" s="619"/>
      <c r="AH4" s="619"/>
      <c r="AI4" s="619"/>
      <c r="AJ4" s="619"/>
      <c r="AK4" s="620"/>
      <c r="AL4" s="618" t="s">
        <v>223</v>
      </c>
      <c r="AM4" s="619"/>
      <c r="AN4" s="619"/>
      <c r="AO4" s="620"/>
      <c r="AP4" s="621" t="s">
        <v>225</v>
      </c>
      <c r="AQ4" s="621"/>
      <c r="AR4" s="621"/>
      <c r="AS4" s="621"/>
      <c r="AT4" s="621"/>
      <c r="AU4" s="621"/>
      <c r="AV4" s="621"/>
      <c r="AW4" s="621"/>
      <c r="AX4" s="621"/>
      <c r="AY4" s="621"/>
      <c r="AZ4" s="621"/>
      <c r="BA4" s="621"/>
      <c r="BB4" s="621"/>
      <c r="BC4" s="621"/>
      <c r="BD4" s="621"/>
      <c r="BE4" s="621"/>
      <c r="BF4" s="621"/>
      <c r="BG4" s="621" t="s">
        <v>226</v>
      </c>
      <c r="BH4" s="621"/>
      <c r="BI4" s="621"/>
      <c r="BJ4" s="621"/>
      <c r="BK4" s="621"/>
      <c r="BL4" s="621"/>
      <c r="BM4" s="621"/>
      <c r="BN4" s="621"/>
      <c r="BO4" s="621" t="s">
        <v>223</v>
      </c>
      <c r="BP4" s="621"/>
      <c r="BQ4" s="621"/>
      <c r="BR4" s="621"/>
      <c r="BS4" s="621" t="s">
        <v>227</v>
      </c>
      <c r="BT4" s="621"/>
      <c r="BU4" s="621"/>
      <c r="BV4" s="621"/>
      <c r="BW4" s="621"/>
      <c r="BX4" s="621"/>
      <c r="BY4" s="621"/>
      <c r="BZ4" s="621"/>
      <c r="CA4" s="621"/>
      <c r="CB4" s="621"/>
      <c r="CD4" s="618" t="s">
        <v>228</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229</v>
      </c>
      <c r="C5" s="623"/>
      <c r="D5" s="623"/>
      <c r="E5" s="623"/>
      <c r="F5" s="623"/>
      <c r="G5" s="623"/>
      <c r="H5" s="623"/>
      <c r="I5" s="623"/>
      <c r="J5" s="623"/>
      <c r="K5" s="623"/>
      <c r="L5" s="623"/>
      <c r="M5" s="623"/>
      <c r="N5" s="623"/>
      <c r="O5" s="623"/>
      <c r="P5" s="623"/>
      <c r="Q5" s="624"/>
      <c r="R5" s="625">
        <v>71074213</v>
      </c>
      <c r="S5" s="626"/>
      <c r="T5" s="626"/>
      <c r="U5" s="626"/>
      <c r="V5" s="626"/>
      <c r="W5" s="626"/>
      <c r="X5" s="626"/>
      <c r="Y5" s="627"/>
      <c r="Z5" s="628">
        <v>43.2</v>
      </c>
      <c r="AA5" s="628"/>
      <c r="AB5" s="628"/>
      <c r="AC5" s="628"/>
      <c r="AD5" s="629">
        <v>65562151</v>
      </c>
      <c r="AE5" s="629"/>
      <c r="AF5" s="629"/>
      <c r="AG5" s="629"/>
      <c r="AH5" s="629"/>
      <c r="AI5" s="629"/>
      <c r="AJ5" s="629"/>
      <c r="AK5" s="629"/>
      <c r="AL5" s="630">
        <v>77</v>
      </c>
      <c r="AM5" s="631"/>
      <c r="AN5" s="631"/>
      <c r="AO5" s="632"/>
      <c r="AP5" s="622" t="s">
        <v>230</v>
      </c>
      <c r="AQ5" s="623"/>
      <c r="AR5" s="623"/>
      <c r="AS5" s="623"/>
      <c r="AT5" s="623"/>
      <c r="AU5" s="623"/>
      <c r="AV5" s="623"/>
      <c r="AW5" s="623"/>
      <c r="AX5" s="623"/>
      <c r="AY5" s="623"/>
      <c r="AZ5" s="623"/>
      <c r="BA5" s="623"/>
      <c r="BB5" s="623"/>
      <c r="BC5" s="623"/>
      <c r="BD5" s="623"/>
      <c r="BE5" s="623"/>
      <c r="BF5" s="624"/>
      <c r="BG5" s="636">
        <v>64052866</v>
      </c>
      <c r="BH5" s="637"/>
      <c r="BI5" s="637"/>
      <c r="BJ5" s="637"/>
      <c r="BK5" s="637"/>
      <c r="BL5" s="637"/>
      <c r="BM5" s="637"/>
      <c r="BN5" s="638"/>
      <c r="BO5" s="639">
        <v>90.1</v>
      </c>
      <c r="BP5" s="639"/>
      <c r="BQ5" s="639"/>
      <c r="BR5" s="639"/>
      <c r="BS5" s="640">
        <v>597982</v>
      </c>
      <c r="BT5" s="640"/>
      <c r="BU5" s="640"/>
      <c r="BV5" s="640"/>
      <c r="BW5" s="640"/>
      <c r="BX5" s="640"/>
      <c r="BY5" s="640"/>
      <c r="BZ5" s="640"/>
      <c r="CA5" s="640"/>
      <c r="CB5" s="644"/>
      <c r="CD5" s="618" t="s">
        <v>225</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223</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2">
      <c r="B6" s="633" t="s">
        <v>234</v>
      </c>
      <c r="C6" s="634"/>
      <c r="D6" s="634"/>
      <c r="E6" s="634"/>
      <c r="F6" s="634"/>
      <c r="G6" s="634"/>
      <c r="H6" s="634"/>
      <c r="I6" s="634"/>
      <c r="J6" s="634"/>
      <c r="K6" s="634"/>
      <c r="L6" s="634"/>
      <c r="M6" s="634"/>
      <c r="N6" s="634"/>
      <c r="O6" s="634"/>
      <c r="P6" s="634"/>
      <c r="Q6" s="635"/>
      <c r="R6" s="636">
        <v>866884</v>
      </c>
      <c r="S6" s="637"/>
      <c r="T6" s="637"/>
      <c r="U6" s="637"/>
      <c r="V6" s="637"/>
      <c r="W6" s="637"/>
      <c r="X6" s="637"/>
      <c r="Y6" s="638"/>
      <c r="Z6" s="639">
        <v>0.5</v>
      </c>
      <c r="AA6" s="639"/>
      <c r="AB6" s="639"/>
      <c r="AC6" s="639"/>
      <c r="AD6" s="640">
        <v>866884</v>
      </c>
      <c r="AE6" s="640"/>
      <c r="AF6" s="640"/>
      <c r="AG6" s="640"/>
      <c r="AH6" s="640"/>
      <c r="AI6" s="640"/>
      <c r="AJ6" s="640"/>
      <c r="AK6" s="640"/>
      <c r="AL6" s="641">
        <v>1</v>
      </c>
      <c r="AM6" s="642"/>
      <c r="AN6" s="642"/>
      <c r="AO6" s="643"/>
      <c r="AP6" s="633" t="s">
        <v>235</v>
      </c>
      <c r="AQ6" s="634"/>
      <c r="AR6" s="634"/>
      <c r="AS6" s="634"/>
      <c r="AT6" s="634"/>
      <c r="AU6" s="634"/>
      <c r="AV6" s="634"/>
      <c r="AW6" s="634"/>
      <c r="AX6" s="634"/>
      <c r="AY6" s="634"/>
      <c r="AZ6" s="634"/>
      <c r="BA6" s="634"/>
      <c r="BB6" s="634"/>
      <c r="BC6" s="634"/>
      <c r="BD6" s="634"/>
      <c r="BE6" s="634"/>
      <c r="BF6" s="635"/>
      <c r="BG6" s="636">
        <v>64052866</v>
      </c>
      <c r="BH6" s="637"/>
      <c r="BI6" s="637"/>
      <c r="BJ6" s="637"/>
      <c r="BK6" s="637"/>
      <c r="BL6" s="637"/>
      <c r="BM6" s="637"/>
      <c r="BN6" s="638"/>
      <c r="BO6" s="639">
        <v>90.1</v>
      </c>
      <c r="BP6" s="639"/>
      <c r="BQ6" s="639"/>
      <c r="BR6" s="639"/>
      <c r="BS6" s="640">
        <v>597982</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603562</v>
      </c>
      <c r="CS6" s="637"/>
      <c r="CT6" s="637"/>
      <c r="CU6" s="637"/>
      <c r="CV6" s="637"/>
      <c r="CW6" s="637"/>
      <c r="CX6" s="637"/>
      <c r="CY6" s="638"/>
      <c r="CZ6" s="630">
        <v>0.4</v>
      </c>
      <c r="DA6" s="631"/>
      <c r="DB6" s="631"/>
      <c r="DC6" s="647"/>
      <c r="DD6" s="645" t="s">
        <v>237</v>
      </c>
      <c r="DE6" s="637"/>
      <c r="DF6" s="637"/>
      <c r="DG6" s="637"/>
      <c r="DH6" s="637"/>
      <c r="DI6" s="637"/>
      <c r="DJ6" s="637"/>
      <c r="DK6" s="637"/>
      <c r="DL6" s="637"/>
      <c r="DM6" s="637"/>
      <c r="DN6" s="637"/>
      <c r="DO6" s="637"/>
      <c r="DP6" s="638"/>
      <c r="DQ6" s="645">
        <v>603440</v>
      </c>
      <c r="DR6" s="637"/>
      <c r="DS6" s="637"/>
      <c r="DT6" s="637"/>
      <c r="DU6" s="637"/>
      <c r="DV6" s="637"/>
      <c r="DW6" s="637"/>
      <c r="DX6" s="637"/>
      <c r="DY6" s="637"/>
      <c r="DZ6" s="637"/>
      <c r="EA6" s="637"/>
      <c r="EB6" s="637"/>
      <c r="EC6" s="646"/>
    </row>
    <row r="7" spans="2:143" ht="11.25" customHeight="1" x14ac:dyDescent="0.2">
      <c r="B7" s="633" t="s">
        <v>238</v>
      </c>
      <c r="C7" s="634"/>
      <c r="D7" s="634"/>
      <c r="E7" s="634"/>
      <c r="F7" s="634"/>
      <c r="G7" s="634"/>
      <c r="H7" s="634"/>
      <c r="I7" s="634"/>
      <c r="J7" s="634"/>
      <c r="K7" s="634"/>
      <c r="L7" s="634"/>
      <c r="M7" s="634"/>
      <c r="N7" s="634"/>
      <c r="O7" s="634"/>
      <c r="P7" s="634"/>
      <c r="Q7" s="635"/>
      <c r="R7" s="636">
        <v>44915</v>
      </c>
      <c r="S7" s="637"/>
      <c r="T7" s="637"/>
      <c r="U7" s="637"/>
      <c r="V7" s="637"/>
      <c r="W7" s="637"/>
      <c r="X7" s="637"/>
      <c r="Y7" s="638"/>
      <c r="Z7" s="639">
        <v>0</v>
      </c>
      <c r="AA7" s="639"/>
      <c r="AB7" s="639"/>
      <c r="AC7" s="639"/>
      <c r="AD7" s="640">
        <v>44915</v>
      </c>
      <c r="AE7" s="640"/>
      <c r="AF7" s="640"/>
      <c r="AG7" s="640"/>
      <c r="AH7" s="640"/>
      <c r="AI7" s="640"/>
      <c r="AJ7" s="640"/>
      <c r="AK7" s="640"/>
      <c r="AL7" s="641">
        <v>0.1</v>
      </c>
      <c r="AM7" s="642"/>
      <c r="AN7" s="642"/>
      <c r="AO7" s="643"/>
      <c r="AP7" s="633" t="s">
        <v>239</v>
      </c>
      <c r="AQ7" s="634"/>
      <c r="AR7" s="634"/>
      <c r="AS7" s="634"/>
      <c r="AT7" s="634"/>
      <c r="AU7" s="634"/>
      <c r="AV7" s="634"/>
      <c r="AW7" s="634"/>
      <c r="AX7" s="634"/>
      <c r="AY7" s="634"/>
      <c r="AZ7" s="634"/>
      <c r="BA7" s="634"/>
      <c r="BB7" s="634"/>
      <c r="BC7" s="634"/>
      <c r="BD7" s="634"/>
      <c r="BE7" s="634"/>
      <c r="BF7" s="635"/>
      <c r="BG7" s="636">
        <v>34370226</v>
      </c>
      <c r="BH7" s="637"/>
      <c r="BI7" s="637"/>
      <c r="BJ7" s="637"/>
      <c r="BK7" s="637"/>
      <c r="BL7" s="637"/>
      <c r="BM7" s="637"/>
      <c r="BN7" s="638"/>
      <c r="BO7" s="639">
        <v>48.4</v>
      </c>
      <c r="BP7" s="639"/>
      <c r="BQ7" s="639"/>
      <c r="BR7" s="639"/>
      <c r="BS7" s="640">
        <v>597982</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9635855</v>
      </c>
      <c r="CS7" s="637"/>
      <c r="CT7" s="637"/>
      <c r="CU7" s="637"/>
      <c r="CV7" s="637"/>
      <c r="CW7" s="637"/>
      <c r="CX7" s="637"/>
      <c r="CY7" s="638"/>
      <c r="CZ7" s="639">
        <v>6.2</v>
      </c>
      <c r="DA7" s="639"/>
      <c r="DB7" s="639"/>
      <c r="DC7" s="639"/>
      <c r="DD7" s="645">
        <v>204986</v>
      </c>
      <c r="DE7" s="637"/>
      <c r="DF7" s="637"/>
      <c r="DG7" s="637"/>
      <c r="DH7" s="637"/>
      <c r="DI7" s="637"/>
      <c r="DJ7" s="637"/>
      <c r="DK7" s="637"/>
      <c r="DL7" s="637"/>
      <c r="DM7" s="637"/>
      <c r="DN7" s="637"/>
      <c r="DO7" s="637"/>
      <c r="DP7" s="638"/>
      <c r="DQ7" s="645">
        <v>7913787</v>
      </c>
      <c r="DR7" s="637"/>
      <c r="DS7" s="637"/>
      <c r="DT7" s="637"/>
      <c r="DU7" s="637"/>
      <c r="DV7" s="637"/>
      <c r="DW7" s="637"/>
      <c r="DX7" s="637"/>
      <c r="DY7" s="637"/>
      <c r="DZ7" s="637"/>
      <c r="EA7" s="637"/>
      <c r="EB7" s="637"/>
      <c r="EC7" s="646"/>
    </row>
    <row r="8" spans="2:143" ht="11.25" customHeight="1" x14ac:dyDescent="0.2">
      <c r="B8" s="633" t="s">
        <v>241</v>
      </c>
      <c r="C8" s="634"/>
      <c r="D8" s="634"/>
      <c r="E8" s="634"/>
      <c r="F8" s="634"/>
      <c r="G8" s="634"/>
      <c r="H8" s="634"/>
      <c r="I8" s="634"/>
      <c r="J8" s="634"/>
      <c r="K8" s="634"/>
      <c r="L8" s="634"/>
      <c r="M8" s="634"/>
      <c r="N8" s="634"/>
      <c r="O8" s="634"/>
      <c r="P8" s="634"/>
      <c r="Q8" s="635"/>
      <c r="R8" s="636">
        <v>454476</v>
      </c>
      <c r="S8" s="637"/>
      <c r="T8" s="637"/>
      <c r="U8" s="637"/>
      <c r="V8" s="637"/>
      <c r="W8" s="637"/>
      <c r="X8" s="637"/>
      <c r="Y8" s="638"/>
      <c r="Z8" s="639">
        <v>0.3</v>
      </c>
      <c r="AA8" s="639"/>
      <c r="AB8" s="639"/>
      <c r="AC8" s="639"/>
      <c r="AD8" s="640">
        <v>454476</v>
      </c>
      <c r="AE8" s="640"/>
      <c r="AF8" s="640"/>
      <c r="AG8" s="640"/>
      <c r="AH8" s="640"/>
      <c r="AI8" s="640"/>
      <c r="AJ8" s="640"/>
      <c r="AK8" s="640"/>
      <c r="AL8" s="641">
        <v>0.5</v>
      </c>
      <c r="AM8" s="642"/>
      <c r="AN8" s="642"/>
      <c r="AO8" s="643"/>
      <c r="AP8" s="633" t="s">
        <v>242</v>
      </c>
      <c r="AQ8" s="634"/>
      <c r="AR8" s="634"/>
      <c r="AS8" s="634"/>
      <c r="AT8" s="634"/>
      <c r="AU8" s="634"/>
      <c r="AV8" s="634"/>
      <c r="AW8" s="634"/>
      <c r="AX8" s="634"/>
      <c r="AY8" s="634"/>
      <c r="AZ8" s="634"/>
      <c r="BA8" s="634"/>
      <c r="BB8" s="634"/>
      <c r="BC8" s="634"/>
      <c r="BD8" s="634"/>
      <c r="BE8" s="634"/>
      <c r="BF8" s="635"/>
      <c r="BG8" s="636">
        <v>791547</v>
      </c>
      <c r="BH8" s="637"/>
      <c r="BI8" s="637"/>
      <c r="BJ8" s="637"/>
      <c r="BK8" s="637"/>
      <c r="BL8" s="637"/>
      <c r="BM8" s="637"/>
      <c r="BN8" s="638"/>
      <c r="BO8" s="639">
        <v>1.1000000000000001</v>
      </c>
      <c r="BP8" s="639"/>
      <c r="BQ8" s="639"/>
      <c r="BR8" s="639"/>
      <c r="BS8" s="640" t="s">
        <v>128</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69834213</v>
      </c>
      <c r="CS8" s="637"/>
      <c r="CT8" s="637"/>
      <c r="CU8" s="637"/>
      <c r="CV8" s="637"/>
      <c r="CW8" s="637"/>
      <c r="CX8" s="637"/>
      <c r="CY8" s="638"/>
      <c r="CZ8" s="639">
        <v>44.8</v>
      </c>
      <c r="DA8" s="639"/>
      <c r="DB8" s="639"/>
      <c r="DC8" s="639"/>
      <c r="DD8" s="645">
        <v>2222636</v>
      </c>
      <c r="DE8" s="637"/>
      <c r="DF8" s="637"/>
      <c r="DG8" s="637"/>
      <c r="DH8" s="637"/>
      <c r="DI8" s="637"/>
      <c r="DJ8" s="637"/>
      <c r="DK8" s="637"/>
      <c r="DL8" s="637"/>
      <c r="DM8" s="637"/>
      <c r="DN8" s="637"/>
      <c r="DO8" s="637"/>
      <c r="DP8" s="638"/>
      <c r="DQ8" s="645">
        <v>34168439</v>
      </c>
      <c r="DR8" s="637"/>
      <c r="DS8" s="637"/>
      <c r="DT8" s="637"/>
      <c r="DU8" s="637"/>
      <c r="DV8" s="637"/>
      <c r="DW8" s="637"/>
      <c r="DX8" s="637"/>
      <c r="DY8" s="637"/>
      <c r="DZ8" s="637"/>
      <c r="EA8" s="637"/>
      <c r="EB8" s="637"/>
      <c r="EC8" s="646"/>
    </row>
    <row r="9" spans="2:143" ht="11.25" customHeight="1" x14ac:dyDescent="0.2">
      <c r="B9" s="633" t="s">
        <v>244</v>
      </c>
      <c r="C9" s="634"/>
      <c r="D9" s="634"/>
      <c r="E9" s="634"/>
      <c r="F9" s="634"/>
      <c r="G9" s="634"/>
      <c r="H9" s="634"/>
      <c r="I9" s="634"/>
      <c r="J9" s="634"/>
      <c r="K9" s="634"/>
      <c r="L9" s="634"/>
      <c r="M9" s="634"/>
      <c r="N9" s="634"/>
      <c r="O9" s="634"/>
      <c r="P9" s="634"/>
      <c r="Q9" s="635"/>
      <c r="R9" s="636">
        <v>364033</v>
      </c>
      <c r="S9" s="637"/>
      <c r="T9" s="637"/>
      <c r="U9" s="637"/>
      <c r="V9" s="637"/>
      <c r="W9" s="637"/>
      <c r="X9" s="637"/>
      <c r="Y9" s="638"/>
      <c r="Z9" s="639">
        <v>0.2</v>
      </c>
      <c r="AA9" s="639"/>
      <c r="AB9" s="639"/>
      <c r="AC9" s="639"/>
      <c r="AD9" s="640">
        <v>364033</v>
      </c>
      <c r="AE9" s="640"/>
      <c r="AF9" s="640"/>
      <c r="AG9" s="640"/>
      <c r="AH9" s="640"/>
      <c r="AI9" s="640"/>
      <c r="AJ9" s="640"/>
      <c r="AK9" s="640"/>
      <c r="AL9" s="641">
        <v>0.4</v>
      </c>
      <c r="AM9" s="642"/>
      <c r="AN9" s="642"/>
      <c r="AO9" s="643"/>
      <c r="AP9" s="633" t="s">
        <v>245</v>
      </c>
      <c r="AQ9" s="634"/>
      <c r="AR9" s="634"/>
      <c r="AS9" s="634"/>
      <c r="AT9" s="634"/>
      <c r="AU9" s="634"/>
      <c r="AV9" s="634"/>
      <c r="AW9" s="634"/>
      <c r="AX9" s="634"/>
      <c r="AY9" s="634"/>
      <c r="AZ9" s="634"/>
      <c r="BA9" s="634"/>
      <c r="BB9" s="634"/>
      <c r="BC9" s="634"/>
      <c r="BD9" s="634"/>
      <c r="BE9" s="634"/>
      <c r="BF9" s="635"/>
      <c r="BG9" s="636">
        <v>29613976</v>
      </c>
      <c r="BH9" s="637"/>
      <c r="BI9" s="637"/>
      <c r="BJ9" s="637"/>
      <c r="BK9" s="637"/>
      <c r="BL9" s="637"/>
      <c r="BM9" s="637"/>
      <c r="BN9" s="638"/>
      <c r="BO9" s="639">
        <v>41.7</v>
      </c>
      <c r="BP9" s="639"/>
      <c r="BQ9" s="639"/>
      <c r="BR9" s="639"/>
      <c r="BS9" s="640" t="s">
        <v>185</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22728665</v>
      </c>
      <c r="CS9" s="637"/>
      <c r="CT9" s="637"/>
      <c r="CU9" s="637"/>
      <c r="CV9" s="637"/>
      <c r="CW9" s="637"/>
      <c r="CX9" s="637"/>
      <c r="CY9" s="638"/>
      <c r="CZ9" s="639">
        <v>14.6</v>
      </c>
      <c r="DA9" s="639"/>
      <c r="DB9" s="639"/>
      <c r="DC9" s="639"/>
      <c r="DD9" s="645">
        <v>207652</v>
      </c>
      <c r="DE9" s="637"/>
      <c r="DF9" s="637"/>
      <c r="DG9" s="637"/>
      <c r="DH9" s="637"/>
      <c r="DI9" s="637"/>
      <c r="DJ9" s="637"/>
      <c r="DK9" s="637"/>
      <c r="DL9" s="637"/>
      <c r="DM9" s="637"/>
      <c r="DN9" s="637"/>
      <c r="DO9" s="637"/>
      <c r="DP9" s="638"/>
      <c r="DQ9" s="645">
        <v>12455172</v>
      </c>
      <c r="DR9" s="637"/>
      <c r="DS9" s="637"/>
      <c r="DT9" s="637"/>
      <c r="DU9" s="637"/>
      <c r="DV9" s="637"/>
      <c r="DW9" s="637"/>
      <c r="DX9" s="637"/>
      <c r="DY9" s="637"/>
      <c r="DZ9" s="637"/>
      <c r="EA9" s="637"/>
      <c r="EB9" s="637"/>
      <c r="EC9" s="646"/>
    </row>
    <row r="10" spans="2:143" ht="11.25" customHeight="1" x14ac:dyDescent="0.2">
      <c r="B10" s="633" t="s">
        <v>247</v>
      </c>
      <c r="C10" s="634"/>
      <c r="D10" s="634"/>
      <c r="E10" s="634"/>
      <c r="F10" s="634"/>
      <c r="G10" s="634"/>
      <c r="H10" s="634"/>
      <c r="I10" s="634"/>
      <c r="J10" s="634"/>
      <c r="K10" s="634"/>
      <c r="L10" s="634"/>
      <c r="M10" s="634"/>
      <c r="N10" s="634"/>
      <c r="O10" s="634"/>
      <c r="P10" s="634"/>
      <c r="Q10" s="635"/>
      <c r="R10" s="636" t="s">
        <v>128</v>
      </c>
      <c r="S10" s="637"/>
      <c r="T10" s="637"/>
      <c r="U10" s="637"/>
      <c r="V10" s="637"/>
      <c r="W10" s="637"/>
      <c r="X10" s="637"/>
      <c r="Y10" s="638"/>
      <c r="Z10" s="639" t="s">
        <v>128</v>
      </c>
      <c r="AA10" s="639"/>
      <c r="AB10" s="639"/>
      <c r="AC10" s="639"/>
      <c r="AD10" s="640" t="s">
        <v>128</v>
      </c>
      <c r="AE10" s="640"/>
      <c r="AF10" s="640"/>
      <c r="AG10" s="640"/>
      <c r="AH10" s="640"/>
      <c r="AI10" s="640"/>
      <c r="AJ10" s="640"/>
      <c r="AK10" s="640"/>
      <c r="AL10" s="641" t="s">
        <v>237</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1300731</v>
      </c>
      <c r="BH10" s="637"/>
      <c r="BI10" s="637"/>
      <c r="BJ10" s="637"/>
      <c r="BK10" s="637"/>
      <c r="BL10" s="637"/>
      <c r="BM10" s="637"/>
      <c r="BN10" s="638"/>
      <c r="BO10" s="639">
        <v>1.8</v>
      </c>
      <c r="BP10" s="639"/>
      <c r="BQ10" s="639"/>
      <c r="BR10" s="639"/>
      <c r="BS10" s="640" t="s">
        <v>128</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v>68307</v>
      </c>
      <c r="CS10" s="637"/>
      <c r="CT10" s="637"/>
      <c r="CU10" s="637"/>
      <c r="CV10" s="637"/>
      <c r="CW10" s="637"/>
      <c r="CX10" s="637"/>
      <c r="CY10" s="638"/>
      <c r="CZ10" s="639">
        <v>0</v>
      </c>
      <c r="DA10" s="639"/>
      <c r="DB10" s="639"/>
      <c r="DC10" s="639"/>
      <c r="DD10" s="645" t="s">
        <v>237</v>
      </c>
      <c r="DE10" s="637"/>
      <c r="DF10" s="637"/>
      <c r="DG10" s="637"/>
      <c r="DH10" s="637"/>
      <c r="DI10" s="637"/>
      <c r="DJ10" s="637"/>
      <c r="DK10" s="637"/>
      <c r="DL10" s="637"/>
      <c r="DM10" s="637"/>
      <c r="DN10" s="637"/>
      <c r="DO10" s="637"/>
      <c r="DP10" s="638"/>
      <c r="DQ10" s="645">
        <v>64214</v>
      </c>
      <c r="DR10" s="637"/>
      <c r="DS10" s="637"/>
      <c r="DT10" s="637"/>
      <c r="DU10" s="637"/>
      <c r="DV10" s="637"/>
      <c r="DW10" s="637"/>
      <c r="DX10" s="637"/>
      <c r="DY10" s="637"/>
      <c r="DZ10" s="637"/>
      <c r="EA10" s="637"/>
      <c r="EB10" s="637"/>
      <c r="EC10" s="646"/>
    </row>
    <row r="11" spans="2:143" ht="11.25" customHeight="1" x14ac:dyDescent="0.2">
      <c r="B11" s="633" t="s">
        <v>250</v>
      </c>
      <c r="C11" s="634"/>
      <c r="D11" s="634"/>
      <c r="E11" s="634"/>
      <c r="F11" s="634"/>
      <c r="G11" s="634"/>
      <c r="H11" s="634"/>
      <c r="I11" s="634"/>
      <c r="J11" s="634"/>
      <c r="K11" s="634"/>
      <c r="L11" s="634"/>
      <c r="M11" s="634"/>
      <c r="N11" s="634"/>
      <c r="O11" s="634"/>
      <c r="P11" s="634"/>
      <c r="Q11" s="635"/>
      <c r="R11" s="636">
        <v>10230215</v>
      </c>
      <c r="S11" s="637"/>
      <c r="T11" s="637"/>
      <c r="U11" s="637"/>
      <c r="V11" s="637"/>
      <c r="W11" s="637"/>
      <c r="X11" s="637"/>
      <c r="Y11" s="638"/>
      <c r="Z11" s="641">
        <v>6.2</v>
      </c>
      <c r="AA11" s="642"/>
      <c r="AB11" s="642"/>
      <c r="AC11" s="648"/>
      <c r="AD11" s="645">
        <v>10230215</v>
      </c>
      <c r="AE11" s="637"/>
      <c r="AF11" s="637"/>
      <c r="AG11" s="637"/>
      <c r="AH11" s="637"/>
      <c r="AI11" s="637"/>
      <c r="AJ11" s="637"/>
      <c r="AK11" s="638"/>
      <c r="AL11" s="641">
        <v>12</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2663972</v>
      </c>
      <c r="BH11" s="637"/>
      <c r="BI11" s="637"/>
      <c r="BJ11" s="637"/>
      <c r="BK11" s="637"/>
      <c r="BL11" s="637"/>
      <c r="BM11" s="637"/>
      <c r="BN11" s="638"/>
      <c r="BO11" s="639">
        <v>3.7</v>
      </c>
      <c r="BP11" s="639"/>
      <c r="BQ11" s="639"/>
      <c r="BR11" s="639"/>
      <c r="BS11" s="640">
        <v>597982</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643346</v>
      </c>
      <c r="CS11" s="637"/>
      <c r="CT11" s="637"/>
      <c r="CU11" s="637"/>
      <c r="CV11" s="637"/>
      <c r="CW11" s="637"/>
      <c r="CX11" s="637"/>
      <c r="CY11" s="638"/>
      <c r="CZ11" s="639">
        <v>0.4</v>
      </c>
      <c r="DA11" s="639"/>
      <c r="DB11" s="639"/>
      <c r="DC11" s="639"/>
      <c r="DD11" s="645">
        <v>79788</v>
      </c>
      <c r="DE11" s="637"/>
      <c r="DF11" s="637"/>
      <c r="DG11" s="637"/>
      <c r="DH11" s="637"/>
      <c r="DI11" s="637"/>
      <c r="DJ11" s="637"/>
      <c r="DK11" s="637"/>
      <c r="DL11" s="637"/>
      <c r="DM11" s="637"/>
      <c r="DN11" s="637"/>
      <c r="DO11" s="637"/>
      <c r="DP11" s="638"/>
      <c r="DQ11" s="645">
        <v>570776</v>
      </c>
      <c r="DR11" s="637"/>
      <c r="DS11" s="637"/>
      <c r="DT11" s="637"/>
      <c r="DU11" s="637"/>
      <c r="DV11" s="637"/>
      <c r="DW11" s="637"/>
      <c r="DX11" s="637"/>
      <c r="DY11" s="637"/>
      <c r="DZ11" s="637"/>
      <c r="EA11" s="637"/>
      <c r="EB11" s="637"/>
      <c r="EC11" s="646"/>
    </row>
    <row r="12" spans="2:143" ht="11.25" customHeight="1" x14ac:dyDescent="0.2">
      <c r="B12" s="633" t="s">
        <v>253</v>
      </c>
      <c r="C12" s="634"/>
      <c r="D12" s="634"/>
      <c r="E12" s="634"/>
      <c r="F12" s="634"/>
      <c r="G12" s="634"/>
      <c r="H12" s="634"/>
      <c r="I12" s="634"/>
      <c r="J12" s="634"/>
      <c r="K12" s="634"/>
      <c r="L12" s="634"/>
      <c r="M12" s="634"/>
      <c r="N12" s="634"/>
      <c r="O12" s="634"/>
      <c r="P12" s="634"/>
      <c r="Q12" s="635"/>
      <c r="R12" s="636">
        <v>24050</v>
      </c>
      <c r="S12" s="637"/>
      <c r="T12" s="637"/>
      <c r="U12" s="637"/>
      <c r="V12" s="637"/>
      <c r="W12" s="637"/>
      <c r="X12" s="637"/>
      <c r="Y12" s="638"/>
      <c r="Z12" s="639">
        <v>0</v>
      </c>
      <c r="AA12" s="639"/>
      <c r="AB12" s="639"/>
      <c r="AC12" s="639"/>
      <c r="AD12" s="640">
        <v>24050</v>
      </c>
      <c r="AE12" s="640"/>
      <c r="AF12" s="640"/>
      <c r="AG12" s="640"/>
      <c r="AH12" s="640"/>
      <c r="AI12" s="640"/>
      <c r="AJ12" s="640"/>
      <c r="AK12" s="640"/>
      <c r="AL12" s="641">
        <v>0</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26288370</v>
      </c>
      <c r="BH12" s="637"/>
      <c r="BI12" s="637"/>
      <c r="BJ12" s="637"/>
      <c r="BK12" s="637"/>
      <c r="BL12" s="637"/>
      <c r="BM12" s="637"/>
      <c r="BN12" s="638"/>
      <c r="BO12" s="639">
        <v>37</v>
      </c>
      <c r="BP12" s="639"/>
      <c r="BQ12" s="639"/>
      <c r="BR12" s="639"/>
      <c r="BS12" s="640" t="s">
        <v>128</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3012177</v>
      </c>
      <c r="CS12" s="637"/>
      <c r="CT12" s="637"/>
      <c r="CU12" s="637"/>
      <c r="CV12" s="637"/>
      <c r="CW12" s="637"/>
      <c r="CX12" s="637"/>
      <c r="CY12" s="638"/>
      <c r="CZ12" s="639">
        <v>1.9</v>
      </c>
      <c r="DA12" s="639"/>
      <c r="DB12" s="639"/>
      <c r="DC12" s="639"/>
      <c r="DD12" s="645" t="s">
        <v>237</v>
      </c>
      <c r="DE12" s="637"/>
      <c r="DF12" s="637"/>
      <c r="DG12" s="637"/>
      <c r="DH12" s="637"/>
      <c r="DI12" s="637"/>
      <c r="DJ12" s="637"/>
      <c r="DK12" s="637"/>
      <c r="DL12" s="637"/>
      <c r="DM12" s="637"/>
      <c r="DN12" s="637"/>
      <c r="DO12" s="637"/>
      <c r="DP12" s="638"/>
      <c r="DQ12" s="645">
        <v>1733404</v>
      </c>
      <c r="DR12" s="637"/>
      <c r="DS12" s="637"/>
      <c r="DT12" s="637"/>
      <c r="DU12" s="637"/>
      <c r="DV12" s="637"/>
      <c r="DW12" s="637"/>
      <c r="DX12" s="637"/>
      <c r="DY12" s="637"/>
      <c r="DZ12" s="637"/>
      <c r="EA12" s="637"/>
      <c r="EB12" s="637"/>
      <c r="EC12" s="646"/>
    </row>
    <row r="13" spans="2:143" ht="11.25" customHeight="1" x14ac:dyDescent="0.2">
      <c r="B13" s="633" t="s">
        <v>256</v>
      </c>
      <c r="C13" s="634"/>
      <c r="D13" s="634"/>
      <c r="E13" s="634"/>
      <c r="F13" s="634"/>
      <c r="G13" s="634"/>
      <c r="H13" s="634"/>
      <c r="I13" s="634"/>
      <c r="J13" s="634"/>
      <c r="K13" s="634"/>
      <c r="L13" s="634"/>
      <c r="M13" s="634"/>
      <c r="N13" s="634"/>
      <c r="O13" s="634"/>
      <c r="P13" s="634"/>
      <c r="Q13" s="635"/>
      <c r="R13" s="636" t="s">
        <v>185</v>
      </c>
      <c r="S13" s="637"/>
      <c r="T13" s="637"/>
      <c r="U13" s="637"/>
      <c r="V13" s="637"/>
      <c r="W13" s="637"/>
      <c r="X13" s="637"/>
      <c r="Y13" s="638"/>
      <c r="Z13" s="639" t="s">
        <v>128</v>
      </c>
      <c r="AA13" s="639"/>
      <c r="AB13" s="639"/>
      <c r="AC13" s="639"/>
      <c r="AD13" s="640" t="s">
        <v>128</v>
      </c>
      <c r="AE13" s="640"/>
      <c r="AF13" s="640"/>
      <c r="AG13" s="640"/>
      <c r="AH13" s="640"/>
      <c r="AI13" s="640"/>
      <c r="AJ13" s="640"/>
      <c r="AK13" s="640"/>
      <c r="AL13" s="641" t="s">
        <v>237</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26255663</v>
      </c>
      <c r="BH13" s="637"/>
      <c r="BI13" s="637"/>
      <c r="BJ13" s="637"/>
      <c r="BK13" s="637"/>
      <c r="BL13" s="637"/>
      <c r="BM13" s="637"/>
      <c r="BN13" s="638"/>
      <c r="BO13" s="639">
        <v>36.9</v>
      </c>
      <c r="BP13" s="639"/>
      <c r="BQ13" s="639"/>
      <c r="BR13" s="639"/>
      <c r="BS13" s="640" t="s">
        <v>237</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11822764</v>
      </c>
      <c r="CS13" s="637"/>
      <c r="CT13" s="637"/>
      <c r="CU13" s="637"/>
      <c r="CV13" s="637"/>
      <c r="CW13" s="637"/>
      <c r="CX13" s="637"/>
      <c r="CY13" s="638"/>
      <c r="CZ13" s="639">
        <v>7.6</v>
      </c>
      <c r="DA13" s="639"/>
      <c r="DB13" s="639"/>
      <c r="DC13" s="639"/>
      <c r="DD13" s="645">
        <v>4243207</v>
      </c>
      <c r="DE13" s="637"/>
      <c r="DF13" s="637"/>
      <c r="DG13" s="637"/>
      <c r="DH13" s="637"/>
      <c r="DI13" s="637"/>
      <c r="DJ13" s="637"/>
      <c r="DK13" s="637"/>
      <c r="DL13" s="637"/>
      <c r="DM13" s="637"/>
      <c r="DN13" s="637"/>
      <c r="DO13" s="637"/>
      <c r="DP13" s="638"/>
      <c r="DQ13" s="645">
        <v>8671658</v>
      </c>
      <c r="DR13" s="637"/>
      <c r="DS13" s="637"/>
      <c r="DT13" s="637"/>
      <c r="DU13" s="637"/>
      <c r="DV13" s="637"/>
      <c r="DW13" s="637"/>
      <c r="DX13" s="637"/>
      <c r="DY13" s="637"/>
      <c r="DZ13" s="637"/>
      <c r="EA13" s="637"/>
      <c r="EB13" s="637"/>
      <c r="EC13" s="646"/>
    </row>
    <row r="14" spans="2:143" ht="11.25" customHeight="1" x14ac:dyDescent="0.2">
      <c r="B14" s="633" t="s">
        <v>259</v>
      </c>
      <c r="C14" s="634"/>
      <c r="D14" s="634"/>
      <c r="E14" s="634"/>
      <c r="F14" s="634"/>
      <c r="G14" s="634"/>
      <c r="H14" s="634"/>
      <c r="I14" s="634"/>
      <c r="J14" s="634"/>
      <c r="K14" s="634"/>
      <c r="L14" s="634"/>
      <c r="M14" s="634"/>
      <c r="N14" s="634"/>
      <c r="O14" s="634"/>
      <c r="P14" s="634"/>
      <c r="Q14" s="635"/>
      <c r="R14" s="636">
        <v>2891</v>
      </c>
      <c r="S14" s="637"/>
      <c r="T14" s="637"/>
      <c r="U14" s="637"/>
      <c r="V14" s="637"/>
      <c r="W14" s="637"/>
      <c r="X14" s="637"/>
      <c r="Y14" s="638"/>
      <c r="Z14" s="639">
        <v>0</v>
      </c>
      <c r="AA14" s="639"/>
      <c r="AB14" s="639"/>
      <c r="AC14" s="639"/>
      <c r="AD14" s="640">
        <v>2891</v>
      </c>
      <c r="AE14" s="640"/>
      <c r="AF14" s="640"/>
      <c r="AG14" s="640"/>
      <c r="AH14" s="640"/>
      <c r="AI14" s="640"/>
      <c r="AJ14" s="640"/>
      <c r="AK14" s="640"/>
      <c r="AL14" s="641">
        <v>0</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634897</v>
      </c>
      <c r="BH14" s="637"/>
      <c r="BI14" s="637"/>
      <c r="BJ14" s="637"/>
      <c r="BK14" s="637"/>
      <c r="BL14" s="637"/>
      <c r="BM14" s="637"/>
      <c r="BN14" s="638"/>
      <c r="BO14" s="639">
        <v>0.9</v>
      </c>
      <c r="BP14" s="639"/>
      <c r="BQ14" s="639"/>
      <c r="BR14" s="639"/>
      <c r="BS14" s="640" t="s">
        <v>237</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5139695</v>
      </c>
      <c r="CS14" s="637"/>
      <c r="CT14" s="637"/>
      <c r="CU14" s="637"/>
      <c r="CV14" s="637"/>
      <c r="CW14" s="637"/>
      <c r="CX14" s="637"/>
      <c r="CY14" s="638"/>
      <c r="CZ14" s="639">
        <v>3.3</v>
      </c>
      <c r="DA14" s="639"/>
      <c r="DB14" s="639"/>
      <c r="DC14" s="639"/>
      <c r="DD14" s="645">
        <v>692480</v>
      </c>
      <c r="DE14" s="637"/>
      <c r="DF14" s="637"/>
      <c r="DG14" s="637"/>
      <c r="DH14" s="637"/>
      <c r="DI14" s="637"/>
      <c r="DJ14" s="637"/>
      <c r="DK14" s="637"/>
      <c r="DL14" s="637"/>
      <c r="DM14" s="637"/>
      <c r="DN14" s="637"/>
      <c r="DO14" s="637"/>
      <c r="DP14" s="638"/>
      <c r="DQ14" s="645">
        <v>4693030</v>
      </c>
      <c r="DR14" s="637"/>
      <c r="DS14" s="637"/>
      <c r="DT14" s="637"/>
      <c r="DU14" s="637"/>
      <c r="DV14" s="637"/>
      <c r="DW14" s="637"/>
      <c r="DX14" s="637"/>
      <c r="DY14" s="637"/>
      <c r="DZ14" s="637"/>
      <c r="EA14" s="637"/>
      <c r="EB14" s="637"/>
      <c r="EC14" s="646"/>
    </row>
    <row r="15" spans="2:143" ht="11.25" customHeight="1" x14ac:dyDescent="0.2">
      <c r="B15" s="633" t="s">
        <v>262</v>
      </c>
      <c r="C15" s="634"/>
      <c r="D15" s="634"/>
      <c r="E15" s="634"/>
      <c r="F15" s="634"/>
      <c r="G15" s="634"/>
      <c r="H15" s="634"/>
      <c r="I15" s="634"/>
      <c r="J15" s="634"/>
      <c r="K15" s="634"/>
      <c r="L15" s="634"/>
      <c r="M15" s="634"/>
      <c r="N15" s="634"/>
      <c r="O15" s="634"/>
      <c r="P15" s="634"/>
      <c r="Q15" s="635"/>
      <c r="R15" s="636" t="s">
        <v>237</v>
      </c>
      <c r="S15" s="637"/>
      <c r="T15" s="637"/>
      <c r="U15" s="637"/>
      <c r="V15" s="637"/>
      <c r="W15" s="637"/>
      <c r="X15" s="637"/>
      <c r="Y15" s="638"/>
      <c r="Z15" s="639" t="s">
        <v>128</v>
      </c>
      <c r="AA15" s="639"/>
      <c r="AB15" s="639"/>
      <c r="AC15" s="639"/>
      <c r="AD15" s="640" t="s">
        <v>128</v>
      </c>
      <c r="AE15" s="640"/>
      <c r="AF15" s="640"/>
      <c r="AG15" s="640"/>
      <c r="AH15" s="640"/>
      <c r="AI15" s="640"/>
      <c r="AJ15" s="640"/>
      <c r="AK15" s="640"/>
      <c r="AL15" s="641" t="s">
        <v>237</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2759373</v>
      </c>
      <c r="BH15" s="637"/>
      <c r="BI15" s="637"/>
      <c r="BJ15" s="637"/>
      <c r="BK15" s="637"/>
      <c r="BL15" s="637"/>
      <c r="BM15" s="637"/>
      <c r="BN15" s="638"/>
      <c r="BO15" s="639">
        <v>3.9</v>
      </c>
      <c r="BP15" s="639"/>
      <c r="BQ15" s="639"/>
      <c r="BR15" s="639"/>
      <c r="BS15" s="640" t="s">
        <v>128</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23107233</v>
      </c>
      <c r="CS15" s="637"/>
      <c r="CT15" s="637"/>
      <c r="CU15" s="637"/>
      <c r="CV15" s="637"/>
      <c r="CW15" s="637"/>
      <c r="CX15" s="637"/>
      <c r="CY15" s="638"/>
      <c r="CZ15" s="639">
        <v>14.8</v>
      </c>
      <c r="DA15" s="639"/>
      <c r="DB15" s="639"/>
      <c r="DC15" s="639"/>
      <c r="DD15" s="645">
        <v>8369076</v>
      </c>
      <c r="DE15" s="637"/>
      <c r="DF15" s="637"/>
      <c r="DG15" s="637"/>
      <c r="DH15" s="637"/>
      <c r="DI15" s="637"/>
      <c r="DJ15" s="637"/>
      <c r="DK15" s="637"/>
      <c r="DL15" s="637"/>
      <c r="DM15" s="637"/>
      <c r="DN15" s="637"/>
      <c r="DO15" s="637"/>
      <c r="DP15" s="638"/>
      <c r="DQ15" s="645">
        <v>14174309</v>
      </c>
      <c r="DR15" s="637"/>
      <c r="DS15" s="637"/>
      <c r="DT15" s="637"/>
      <c r="DU15" s="637"/>
      <c r="DV15" s="637"/>
      <c r="DW15" s="637"/>
      <c r="DX15" s="637"/>
      <c r="DY15" s="637"/>
      <c r="DZ15" s="637"/>
      <c r="EA15" s="637"/>
      <c r="EB15" s="637"/>
      <c r="EC15" s="646"/>
    </row>
    <row r="16" spans="2:143" ht="11.25" customHeight="1" x14ac:dyDescent="0.2">
      <c r="B16" s="633" t="s">
        <v>265</v>
      </c>
      <c r="C16" s="634"/>
      <c r="D16" s="634"/>
      <c r="E16" s="634"/>
      <c r="F16" s="634"/>
      <c r="G16" s="634"/>
      <c r="H16" s="634"/>
      <c r="I16" s="634"/>
      <c r="J16" s="634"/>
      <c r="K16" s="634"/>
      <c r="L16" s="634"/>
      <c r="M16" s="634"/>
      <c r="N16" s="634"/>
      <c r="O16" s="634"/>
      <c r="P16" s="634"/>
      <c r="Q16" s="635"/>
      <c r="R16" s="636">
        <v>130573</v>
      </c>
      <c r="S16" s="637"/>
      <c r="T16" s="637"/>
      <c r="U16" s="637"/>
      <c r="V16" s="637"/>
      <c r="W16" s="637"/>
      <c r="X16" s="637"/>
      <c r="Y16" s="638"/>
      <c r="Z16" s="639">
        <v>0.1</v>
      </c>
      <c r="AA16" s="639"/>
      <c r="AB16" s="639"/>
      <c r="AC16" s="639"/>
      <c r="AD16" s="640">
        <v>130573</v>
      </c>
      <c r="AE16" s="640"/>
      <c r="AF16" s="640"/>
      <c r="AG16" s="640"/>
      <c r="AH16" s="640"/>
      <c r="AI16" s="640"/>
      <c r="AJ16" s="640"/>
      <c r="AK16" s="640"/>
      <c r="AL16" s="641">
        <v>0.2</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128</v>
      </c>
      <c r="BH16" s="637"/>
      <c r="BI16" s="637"/>
      <c r="BJ16" s="637"/>
      <c r="BK16" s="637"/>
      <c r="BL16" s="637"/>
      <c r="BM16" s="637"/>
      <c r="BN16" s="638"/>
      <c r="BO16" s="639" t="s">
        <v>128</v>
      </c>
      <c r="BP16" s="639"/>
      <c r="BQ16" s="639"/>
      <c r="BR16" s="639"/>
      <c r="BS16" s="640" t="s">
        <v>128</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v>195300</v>
      </c>
      <c r="CS16" s="637"/>
      <c r="CT16" s="637"/>
      <c r="CU16" s="637"/>
      <c r="CV16" s="637"/>
      <c r="CW16" s="637"/>
      <c r="CX16" s="637"/>
      <c r="CY16" s="638"/>
      <c r="CZ16" s="639">
        <v>0.1</v>
      </c>
      <c r="DA16" s="639"/>
      <c r="DB16" s="639"/>
      <c r="DC16" s="639"/>
      <c r="DD16" s="645" t="s">
        <v>237</v>
      </c>
      <c r="DE16" s="637"/>
      <c r="DF16" s="637"/>
      <c r="DG16" s="637"/>
      <c r="DH16" s="637"/>
      <c r="DI16" s="637"/>
      <c r="DJ16" s="637"/>
      <c r="DK16" s="637"/>
      <c r="DL16" s="637"/>
      <c r="DM16" s="637"/>
      <c r="DN16" s="637"/>
      <c r="DO16" s="637"/>
      <c r="DP16" s="638"/>
      <c r="DQ16" s="645" t="s">
        <v>237</v>
      </c>
      <c r="DR16" s="637"/>
      <c r="DS16" s="637"/>
      <c r="DT16" s="637"/>
      <c r="DU16" s="637"/>
      <c r="DV16" s="637"/>
      <c r="DW16" s="637"/>
      <c r="DX16" s="637"/>
      <c r="DY16" s="637"/>
      <c r="DZ16" s="637"/>
      <c r="EA16" s="637"/>
      <c r="EB16" s="637"/>
      <c r="EC16" s="646"/>
    </row>
    <row r="17" spans="2:133" ht="11.25" customHeight="1" x14ac:dyDescent="0.2">
      <c r="B17" s="633" t="s">
        <v>268</v>
      </c>
      <c r="C17" s="634"/>
      <c r="D17" s="634"/>
      <c r="E17" s="634"/>
      <c r="F17" s="634"/>
      <c r="G17" s="634"/>
      <c r="H17" s="634"/>
      <c r="I17" s="634"/>
      <c r="J17" s="634"/>
      <c r="K17" s="634"/>
      <c r="L17" s="634"/>
      <c r="M17" s="634"/>
      <c r="N17" s="634"/>
      <c r="O17" s="634"/>
      <c r="P17" s="634"/>
      <c r="Q17" s="635"/>
      <c r="R17" s="636">
        <v>785208</v>
      </c>
      <c r="S17" s="637"/>
      <c r="T17" s="637"/>
      <c r="U17" s="637"/>
      <c r="V17" s="637"/>
      <c r="W17" s="637"/>
      <c r="X17" s="637"/>
      <c r="Y17" s="638"/>
      <c r="Z17" s="639">
        <v>0.5</v>
      </c>
      <c r="AA17" s="639"/>
      <c r="AB17" s="639"/>
      <c r="AC17" s="639"/>
      <c r="AD17" s="640">
        <v>785208</v>
      </c>
      <c r="AE17" s="640"/>
      <c r="AF17" s="640"/>
      <c r="AG17" s="640"/>
      <c r="AH17" s="640"/>
      <c r="AI17" s="640"/>
      <c r="AJ17" s="640"/>
      <c r="AK17" s="640"/>
      <c r="AL17" s="641">
        <v>0.9</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128</v>
      </c>
      <c r="BH17" s="637"/>
      <c r="BI17" s="637"/>
      <c r="BJ17" s="637"/>
      <c r="BK17" s="637"/>
      <c r="BL17" s="637"/>
      <c r="BM17" s="637"/>
      <c r="BN17" s="638"/>
      <c r="BO17" s="639" t="s">
        <v>128</v>
      </c>
      <c r="BP17" s="639"/>
      <c r="BQ17" s="639"/>
      <c r="BR17" s="639"/>
      <c r="BS17" s="640" t="s">
        <v>128</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9095913</v>
      </c>
      <c r="CS17" s="637"/>
      <c r="CT17" s="637"/>
      <c r="CU17" s="637"/>
      <c r="CV17" s="637"/>
      <c r="CW17" s="637"/>
      <c r="CX17" s="637"/>
      <c r="CY17" s="638"/>
      <c r="CZ17" s="639">
        <v>5.8</v>
      </c>
      <c r="DA17" s="639"/>
      <c r="DB17" s="639"/>
      <c r="DC17" s="639"/>
      <c r="DD17" s="645" t="s">
        <v>128</v>
      </c>
      <c r="DE17" s="637"/>
      <c r="DF17" s="637"/>
      <c r="DG17" s="637"/>
      <c r="DH17" s="637"/>
      <c r="DI17" s="637"/>
      <c r="DJ17" s="637"/>
      <c r="DK17" s="637"/>
      <c r="DL17" s="637"/>
      <c r="DM17" s="637"/>
      <c r="DN17" s="637"/>
      <c r="DO17" s="637"/>
      <c r="DP17" s="638"/>
      <c r="DQ17" s="645">
        <v>9048566</v>
      </c>
      <c r="DR17" s="637"/>
      <c r="DS17" s="637"/>
      <c r="DT17" s="637"/>
      <c r="DU17" s="637"/>
      <c r="DV17" s="637"/>
      <c r="DW17" s="637"/>
      <c r="DX17" s="637"/>
      <c r="DY17" s="637"/>
      <c r="DZ17" s="637"/>
      <c r="EA17" s="637"/>
      <c r="EB17" s="637"/>
      <c r="EC17" s="646"/>
    </row>
    <row r="18" spans="2:133" ht="11.25" customHeight="1" x14ac:dyDescent="0.2">
      <c r="B18" s="633" t="s">
        <v>271</v>
      </c>
      <c r="C18" s="634"/>
      <c r="D18" s="634"/>
      <c r="E18" s="634"/>
      <c r="F18" s="634"/>
      <c r="G18" s="634"/>
      <c r="H18" s="634"/>
      <c r="I18" s="634"/>
      <c r="J18" s="634"/>
      <c r="K18" s="634"/>
      <c r="L18" s="634"/>
      <c r="M18" s="634"/>
      <c r="N18" s="634"/>
      <c r="O18" s="634"/>
      <c r="P18" s="634"/>
      <c r="Q18" s="635"/>
      <c r="R18" s="636">
        <v>622130</v>
      </c>
      <c r="S18" s="637"/>
      <c r="T18" s="637"/>
      <c r="U18" s="637"/>
      <c r="V18" s="637"/>
      <c r="W18" s="637"/>
      <c r="X18" s="637"/>
      <c r="Y18" s="638"/>
      <c r="Z18" s="639">
        <v>0.4</v>
      </c>
      <c r="AA18" s="639"/>
      <c r="AB18" s="639"/>
      <c r="AC18" s="639"/>
      <c r="AD18" s="640">
        <v>622130</v>
      </c>
      <c r="AE18" s="640"/>
      <c r="AF18" s="640"/>
      <c r="AG18" s="640"/>
      <c r="AH18" s="640"/>
      <c r="AI18" s="640"/>
      <c r="AJ18" s="640"/>
      <c r="AK18" s="640"/>
      <c r="AL18" s="641">
        <v>0.7</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237</v>
      </c>
      <c r="BH18" s="637"/>
      <c r="BI18" s="637"/>
      <c r="BJ18" s="637"/>
      <c r="BK18" s="637"/>
      <c r="BL18" s="637"/>
      <c r="BM18" s="637"/>
      <c r="BN18" s="638"/>
      <c r="BO18" s="639" t="s">
        <v>237</v>
      </c>
      <c r="BP18" s="639"/>
      <c r="BQ18" s="639"/>
      <c r="BR18" s="639"/>
      <c r="BS18" s="640" t="s">
        <v>128</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128</v>
      </c>
      <c r="CS18" s="637"/>
      <c r="CT18" s="637"/>
      <c r="CU18" s="637"/>
      <c r="CV18" s="637"/>
      <c r="CW18" s="637"/>
      <c r="CX18" s="637"/>
      <c r="CY18" s="638"/>
      <c r="CZ18" s="639" t="s">
        <v>237</v>
      </c>
      <c r="DA18" s="639"/>
      <c r="DB18" s="639"/>
      <c r="DC18" s="639"/>
      <c r="DD18" s="645" t="s">
        <v>128</v>
      </c>
      <c r="DE18" s="637"/>
      <c r="DF18" s="637"/>
      <c r="DG18" s="637"/>
      <c r="DH18" s="637"/>
      <c r="DI18" s="637"/>
      <c r="DJ18" s="637"/>
      <c r="DK18" s="637"/>
      <c r="DL18" s="637"/>
      <c r="DM18" s="637"/>
      <c r="DN18" s="637"/>
      <c r="DO18" s="637"/>
      <c r="DP18" s="638"/>
      <c r="DQ18" s="645" t="s">
        <v>237</v>
      </c>
      <c r="DR18" s="637"/>
      <c r="DS18" s="637"/>
      <c r="DT18" s="637"/>
      <c r="DU18" s="637"/>
      <c r="DV18" s="637"/>
      <c r="DW18" s="637"/>
      <c r="DX18" s="637"/>
      <c r="DY18" s="637"/>
      <c r="DZ18" s="637"/>
      <c r="EA18" s="637"/>
      <c r="EB18" s="637"/>
      <c r="EC18" s="646"/>
    </row>
    <row r="19" spans="2:133" ht="11.25" customHeight="1" x14ac:dyDescent="0.2">
      <c r="B19" s="633" t="s">
        <v>274</v>
      </c>
      <c r="C19" s="634"/>
      <c r="D19" s="634"/>
      <c r="E19" s="634"/>
      <c r="F19" s="634"/>
      <c r="G19" s="634"/>
      <c r="H19" s="634"/>
      <c r="I19" s="634"/>
      <c r="J19" s="634"/>
      <c r="K19" s="634"/>
      <c r="L19" s="634"/>
      <c r="M19" s="634"/>
      <c r="N19" s="634"/>
      <c r="O19" s="634"/>
      <c r="P19" s="634"/>
      <c r="Q19" s="635"/>
      <c r="R19" s="636">
        <v>610925</v>
      </c>
      <c r="S19" s="637"/>
      <c r="T19" s="637"/>
      <c r="U19" s="637"/>
      <c r="V19" s="637"/>
      <c r="W19" s="637"/>
      <c r="X19" s="637"/>
      <c r="Y19" s="638"/>
      <c r="Z19" s="639">
        <v>0.4</v>
      </c>
      <c r="AA19" s="639"/>
      <c r="AB19" s="639"/>
      <c r="AC19" s="639"/>
      <c r="AD19" s="640">
        <v>610925</v>
      </c>
      <c r="AE19" s="640"/>
      <c r="AF19" s="640"/>
      <c r="AG19" s="640"/>
      <c r="AH19" s="640"/>
      <c r="AI19" s="640"/>
      <c r="AJ19" s="640"/>
      <c r="AK19" s="640"/>
      <c r="AL19" s="641">
        <v>0.7</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v>7021347</v>
      </c>
      <c r="BH19" s="637"/>
      <c r="BI19" s="637"/>
      <c r="BJ19" s="637"/>
      <c r="BK19" s="637"/>
      <c r="BL19" s="637"/>
      <c r="BM19" s="637"/>
      <c r="BN19" s="638"/>
      <c r="BO19" s="639">
        <v>9.9</v>
      </c>
      <c r="BP19" s="639"/>
      <c r="BQ19" s="639"/>
      <c r="BR19" s="639"/>
      <c r="BS19" s="640" t="s">
        <v>128</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128</v>
      </c>
      <c r="CS19" s="637"/>
      <c r="CT19" s="637"/>
      <c r="CU19" s="637"/>
      <c r="CV19" s="637"/>
      <c r="CW19" s="637"/>
      <c r="CX19" s="637"/>
      <c r="CY19" s="638"/>
      <c r="CZ19" s="639" t="s">
        <v>237</v>
      </c>
      <c r="DA19" s="639"/>
      <c r="DB19" s="639"/>
      <c r="DC19" s="639"/>
      <c r="DD19" s="645" t="s">
        <v>237</v>
      </c>
      <c r="DE19" s="637"/>
      <c r="DF19" s="637"/>
      <c r="DG19" s="637"/>
      <c r="DH19" s="637"/>
      <c r="DI19" s="637"/>
      <c r="DJ19" s="637"/>
      <c r="DK19" s="637"/>
      <c r="DL19" s="637"/>
      <c r="DM19" s="637"/>
      <c r="DN19" s="637"/>
      <c r="DO19" s="637"/>
      <c r="DP19" s="638"/>
      <c r="DQ19" s="645" t="s">
        <v>128</v>
      </c>
      <c r="DR19" s="637"/>
      <c r="DS19" s="637"/>
      <c r="DT19" s="637"/>
      <c r="DU19" s="637"/>
      <c r="DV19" s="637"/>
      <c r="DW19" s="637"/>
      <c r="DX19" s="637"/>
      <c r="DY19" s="637"/>
      <c r="DZ19" s="637"/>
      <c r="EA19" s="637"/>
      <c r="EB19" s="637"/>
      <c r="EC19" s="646"/>
    </row>
    <row r="20" spans="2:133" ht="11.25" customHeight="1" x14ac:dyDescent="0.2">
      <c r="B20" s="649" t="s">
        <v>277</v>
      </c>
      <c r="C20" s="650"/>
      <c r="D20" s="650"/>
      <c r="E20" s="650"/>
      <c r="F20" s="650"/>
      <c r="G20" s="650"/>
      <c r="H20" s="650"/>
      <c r="I20" s="650"/>
      <c r="J20" s="650"/>
      <c r="K20" s="650"/>
      <c r="L20" s="650"/>
      <c r="M20" s="650"/>
      <c r="N20" s="650"/>
      <c r="O20" s="650"/>
      <c r="P20" s="650"/>
      <c r="Q20" s="651"/>
      <c r="R20" s="636">
        <v>11205</v>
      </c>
      <c r="S20" s="637"/>
      <c r="T20" s="637"/>
      <c r="U20" s="637"/>
      <c r="V20" s="637"/>
      <c r="W20" s="637"/>
      <c r="X20" s="637"/>
      <c r="Y20" s="638"/>
      <c r="Z20" s="639">
        <v>0</v>
      </c>
      <c r="AA20" s="639"/>
      <c r="AB20" s="639"/>
      <c r="AC20" s="639"/>
      <c r="AD20" s="640">
        <v>11205</v>
      </c>
      <c r="AE20" s="640"/>
      <c r="AF20" s="640"/>
      <c r="AG20" s="640"/>
      <c r="AH20" s="640"/>
      <c r="AI20" s="640"/>
      <c r="AJ20" s="640"/>
      <c r="AK20" s="640"/>
      <c r="AL20" s="641">
        <v>0</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v>7021347</v>
      </c>
      <c r="BH20" s="637"/>
      <c r="BI20" s="637"/>
      <c r="BJ20" s="637"/>
      <c r="BK20" s="637"/>
      <c r="BL20" s="637"/>
      <c r="BM20" s="637"/>
      <c r="BN20" s="638"/>
      <c r="BO20" s="639">
        <v>9.9</v>
      </c>
      <c r="BP20" s="639"/>
      <c r="BQ20" s="639"/>
      <c r="BR20" s="639"/>
      <c r="BS20" s="640" t="s">
        <v>128</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155887030</v>
      </c>
      <c r="CS20" s="637"/>
      <c r="CT20" s="637"/>
      <c r="CU20" s="637"/>
      <c r="CV20" s="637"/>
      <c r="CW20" s="637"/>
      <c r="CX20" s="637"/>
      <c r="CY20" s="638"/>
      <c r="CZ20" s="639">
        <v>100</v>
      </c>
      <c r="DA20" s="639"/>
      <c r="DB20" s="639"/>
      <c r="DC20" s="639"/>
      <c r="DD20" s="645">
        <v>16019825</v>
      </c>
      <c r="DE20" s="637"/>
      <c r="DF20" s="637"/>
      <c r="DG20" s="637"/>
      <c r="DH20" s="637"/>
      <c r="DI20" s="637"/>
      <c r="DJ20" s="637"/>
      <c r="DK20" s="637"/>
      <c r="DL20" s="637"/>
      <c r="DM20" s="637"/>
      <c r="DN20" s="637"/>
      <c r="DO20" s="637"/>
      <c r="DP20" s="638"/>
      <c r="DQ20" s="645">
        <v>94096795</v>
      </c>
      <c r="DR20" s="637"/>
      <c r="DS20" s="637"/>
      <c r="DT20" s="637"/>
      <c r="DU20" s="637"/>
      <c r="DV20" s="637"/>
      <c r="DW20" s="637"/>
      <c r="DX20" s="637"/>
      <c r="DY20" s="637"/>
      <c r="DZ20" s="637"/>
      <c r="EA20" s="637"/>
      <c r="EB20" s="637"/>
      <c r="EC20" s="646"/>
    </row>
    <row r="21" spans="2:133" ht="11.25" customHeight="1" x14ac:dyDescent="0.2">
      <c r="B21" s="633" t="s">
        <v>280</v>
      </c>
      <c r="C21" s="634"/>
      <c r="D21" s="634"/>
      <c r="E21" s="634"/>
      <c r="F21" s="634"/>
      <c r="G21" s="634"/>
      <c r="H21" s="634"/>
      <c r="I21" s="634"/>
      <c r="J21" s="634"/>
      <c r="K21" s="634"/>
      <c r="L21" s="634"/>
      <c r="M21" s="634"/>
      <c r="N21" s="634"/>
      <c r="O21" s="634"/>
      <c r="P21" s="634"/>
      <c r="Q21" s="635"/>
      <c r="R21" s="636">
        <v>5743033</v>
      </c>
      <c r="S21" s="637"/>
      <c r="T21" s="637"/>
      <c r="U21" s="637"/>
      <c r="V21" s="637"/>
      <c r="W21" s="637"/>
      <c r="X21" s="637"/>
      <c r="Y21" s="638"/>
      <c r="Z21" s="639">
        <v>3.5</v>
      </c>
      <c r="AA21" s="639"/>
      <c r="AB21" s="639"/>
      <c r="AC21" s="639"/>
      <c r="AD21" s="640">
        <v>5393745</v>
      </c>
      <c r="AE21" s="640"/>
      <c r="AF21" s="640"/>
      <c r="AG21" s="640"/>
      <c r="AH21" s="640"/>
      <c r="AI21" s="640"/>
      <c r="AJ21" s="640"/>
      <c r="AK21" s="640"/>
      <c r="AL21" s="641">
        <v>6.3</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t="s">
        <v>185</v>
      </c>
      <c r="BH21" s="637"/>
      <c r="BI21" s="637"/>
      <c r="BJ21" s="637"/>
      <c r="BK21" s="637"/>
      <c r="BL21" s="637"/>
      <c r="BM21" s="637"/>
      <c r="BN21" s="638"/>
      <c r="BO21" s="639" t="s">
        <v>237</v>
      </c>
      <c r="BP21" s="639"/>
      <c r="BQ21" s="639"/>
      <c r="BR21" s="639"/>
      <c r="BS21" s="640" t="s">
        <v>128</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282</v>
      </c>
      <c r="C22" s="634"/>
      <c r="D22" s="634"/>
      <c r="E22" s="634"/>
      <c r="F22" s="634"/>
      <c r="G22" s="634"/>
      <c r="H22" s="634"/>
      <c r="I22" s="634"/>
      <c r="J22" s="634"/>
      <c r="K22" s="634"/>
      <c r="L22" s="634"/>
      <c r="M22" s="634"/>
      <c r="N22" s="634"/>
      <c r="O22" s="634"/>
      <c r="P22" s="634"/>
      <c r="Q22" s="635"/>
      <c r="R22" s="636">
        <v>5393745</v>
      </c>
      <c r="S22" s="637"/>
      <c r="T22" s="637"/>
      <c r="U22" s="637"/>
      <c r="V22" s="637"/>
      <c r="W22" s="637"/>
      <c r="X22" s="637"/>
      <c r="Y22" s="638"/>
      <c r="Z22" s="639">
        <v>3.3</v>
      </c>
      <c r="AA22" s="639"/>
      <c r="AB22" s="639"/>
      <c r="AC22" s="639"/>
      <c r="AD22" s="640">
        <v>5393745</v>
      </c>
      <c r="AE22" s="640"/>
      <c r="AF22" s="640"/>
      <c r="AG22" s="640"/>
      <c r="AH22" s="640"/>
      <c r="AI22" s="640"/>
      <c r="AJ22" s="640"/>
      <c r="AK22" s="640"/>
      <c r="AL22" s="641">
        <v>6.3</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v>1509285</v>
      </c>
      <c r="BH22" s="637"/>
      <c r="BI22" s="637"/>
      <c r="BJ22" s="637"/>
      <c r="BK22" s="637"/>
      <c r="BL22" s="637"/>
      <c r="BM22" s="637"/>
      <c r="BN22" s="638"/>
      <c r="BO22" s="639">
        <v>2.1</v>
      </c>
      <c r="BP22" s="639"/>
      <c r="BQ22" s="639"/>
      <c r="BR22" s="639"/>
      <c r="BS22" s="640" t="s">
        <v>128</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285</v>
      </c>
      <c r="C23" s="634"/>
      <c r="D23" s="634"/>
      <c r="E23" s="634"/>
      <c r="F23" s="634"/>
      <c r="G23" s="634"/>
      <c r="H23" s="634"/>
      <c r="I23" s="634"/>
      <c r="J23" s="634"/>
      <c r="K23" s="634"/>
      <c r="L23" s="634"/>
      <c r="M23" s="634"/>
      <c r="N23" s="634"/>
      <c r="O23" s="634"/>
      <c r="P23" s="634"/>
      <c r="Q23" s="635"/>
      <c r="R23" s="636">
        <v>343077</v>
      </c>
      <c r="S23" s="637"/>
      <c r="T23" s="637"/>
      <c r="U23" s="637"/>
      <c r="V23" s="637"/>
      <c r="W23" s="637"/>
      <c r="X23" s="637"/>
      <c r="Y23" s="638"/>
      <c r="Z23" s="639">
        <v>0.2</v>
      </c>
      <c r="AA23" s="639"/>
      <c r="AB23" s="639"/>
      <c r="AC23" s="639"/>
      <c r="AD23" s="640" t="s">
        <v>237</v>
      </c>
      <c r="AE23" s="640"/>
      <c r="AF23" s="640"/>
      <c r="AG23" s="640"/>
      <c r="AH23" s="640"/>
      <c r="AI23" s="640"/>
      <c r="AJ23" s="640"/>
      <c r="AK23" s="640"/>
      <c r="AL23" s="641" t="s">
        <v>237</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v>5512062</v>
      </c>
      <c r="BH23" s="637"/>
      <c r="BI23" s="637"/>
      <c r="BJ23" s="637"/>
      <c r="BK23" s="637"/>
      <c r="BL23" s="637"/>
      <c r="BM23" s="637"/>
      <c r="BN23" s="638"/>
      <c r="BO23" s="639">
        <v>7.8</v>
      </c>
      <c r="BP23" s="639"/>
      <c r="BQ23" s="639"/>
      <c r="BR23" s="639"/>
      <c r="BS23" s="640" t="s">
        <v>128</v>
      </c>
      <c r="BT23" s="640"/>
      <c r="BU23" s="640"/>
      <c r="BV23" s="640"/>
      <c r="BW23" s="640"/>
      <c r="BX23" s="640"/>
      <c r="BY23" s="640"/>
      <c r="BZ23" s="640"/>
      <c r="CA23" s="640"/>
      <c r="CB23" s="644"/>
      <c r="CD23" s="618" t="s">
        <v>225</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x14ac:dyDescent="0.2">
      <c r="B24" s="633" t="s">
        <v>292</v>
      </c>
      <c r="C24" s="634"/>
      <c r="D24" s="634"/>
      <c r="E24" s="634"/>
      <c r="F24" s="634"/>
      <c r="G24" s="634"/>
      <c r="H24" s="634"/>
      <c r="I24" s="634"/>
      <c r="J24" s="634"/>
      <c r="K24" s="634"/>
      <c r="L24" s="634"/>
      <c r="M24" s="634"/>
      <c r="N24" s="634"/>
      <c r="O24" s="634"/>
      <c r="P24" s="634"/>
      <c r="Q24" s="635"/>
      <c r="R24" s="636">
        <v>6211</v>
      </c>
      <c r="S24" s="637"/>
      <c r="T24" s="637"/>
      <c r="U24" s="637"/>
      <c r="V24" s="637"/>
      <c r="W24" s="637"/>
      <c r="X24" s="637"/>
      <c r="Y24" s="638"/>
      <c r="Z24" s="639">
        <v>0</v>
      </c>
      <c r="AA24" s="639"/>
      <c r="AB24" s="639"/>
      <c r="AC24" s="639"/>
      <c r="AD24" s="640" t="s">
        <v>237</v>
      </c>
      <c r="AE24" s="640"/>
      <c r="AF24" s="640"/>
      <c r="AG24" s="640"/>
      <c r="AH24" s="640"/>
      <c r="AI24" s="640"/>
      <c r="AJ24" s="640"/>
      <c r="AK24" s="640"/>
      <c r="AL24" s="641" t="s">
        <v>128</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237</v>
      </c>
      <c r="BH24" s="637"/>
      <c r="BI24" s="637"/>
      <c r="BJ24" s="637"/>
      <c r="BK24" s="637"/>
      <c r="BL24" s="637"/>
      <c r="BM24" s="637"/>
      <c r="BN24" s="638"/>
      <c r="BO24" s="639" t="s">
        <v>237</v>
      </c>
      <c r="BP24" s="639"/>
      <c r="BQ24" s="639"/>
      <c r="BR24" s="639"/>
      <c r="BS24" s="640" t="s">
        <v>128</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80194362</v>
      </c>
      <c r="CS24" s="626"/>
      <c r="CT24" s="626"/>
      <c r="CU24" s="626"/>
      <c r="CV24" s="626"/>
      <c r="CW24" s="626"/>
      <c r="CX24" s="626"/>
      <c r="CY24" s="627"/>
      <c r="CZ24" s="630">
        <v>51.4</v>
      </c>
      <c r="DA24" s="631"/>
      <c r="DB24" s="631"/>
      <c r="DC24" s="647"/>
      <c r="DD24" s="668">
        <v>45611469</v>
      </c>
      <c r="DE24" s="626"/>
      <c r="DF24" s="626"/>
      <c r="DG24" s="626"/>
      <c r="DH24" s="626"/>
      <c r="DI24" s="626"/>
      <c r="DJ24" s="626"/>
      <c r="DK24" s="627"/>
      <c r="DL24" s="668">
        <v>44120935</v>
      </c>
      <c r="DM24" s="626"/>
      <c r="DN24" s="626"/>
      <c r="DO24" s="626"/>
      <c r="DP24" s="626"/>
      <c r="DQ24" s="626"/>
      <c r="DR24" s="626"/>
      <c r="DS24" s="626"/>
      <c r="DT24" s="626"/>
      <c r="DU24" s="626"/>
      <c r="DV24" s="627"/>
      <c r="DW24" s="630">
        <v>50.9</v>
      </c>
      <c r="DX24" s="631"/>
      <c r="DY24" s="631"/>
      <c r="DZ24" s="631"/>
      <c r="EA24" s="631"/>
      <c r="EB24" s="631"/>
      <c r="EC24" s="632"/>
    </row>
    <row r="25" spans="2:133" ht="11.25" customHeight="1" x14ac:dyDescent="0.2">
      <c r="B25" s="633" t="s">
        <v>295</v>
      </c>
      <c r="C25" s="634"/>
      <c r="D25" s="634"/>
      <c r="E25" s="634"/>
      <c r="F25" s="634"/>
      <c r="G25" s="634"/>
      <c r="H25" s="634"/>
      <c r="I25" s="634"/>
      <c r="J25" s="634"/>
      <c r="K25" s="634"/>
      <c r="L25" s="634"/>
      <c r="M25" s="634"/>
      <c r="N25" s="634"/>
      <c r="O25" s="634"/>
      <c r="P25" s="634"/>
      <c r="Q25" s="635"/>
      <c r="R25" s="636">
        <v>90342621</v>
      </c>
      <c r="S25" s="637"/>
      <c r="T25" s="637"/>
      <c r="U25" s="637"/>
      <c r="V25" s="637"/>
      <c r="W25" s="637"/>
      <c r="X25" s="637"/>
      <c r="Y25" s="638"/>
      <c r="Z25" s="639">
        <v>54.9</v>
      </c>
      <c r="AA25" s="639"/>
      <c r="AB25" s="639"/>
      <c r="AC25" s="639"/>
      <c r="AD25" s="640">
        <v>84481271</v>
      </c>
      <c r="AE25" s="640"/>
      <c r="AF25" s="640"/>
      <c r="AG25" s="640"/>
      <c r="AH25" s="640"/>
      <c r="AI25" s="640"/>
      <c r="AJ25" s="640"/>
      <c r="AK25" s="640"/>
      <c r="AL25" s="641">
        <v>99.2</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128</v>
      </c>
      <c r="BH25" s="637"/>
      <c r="BI25" s="637"/>
      <c r="BJ25" s="637"/>
      <c r="BK25" s="637"/>
      <c r="BL25" s="637"/>
      <c r="BM25" s="637"/>
      <c r="BN25" s="638"/>
      <c r="BO25" s="639" t="s">
        <v>237</v>
      </c>
      <c r="BP25" s="639"/>
      <c r="BQ25" s="639"/>
      <c r="BR25" s="639"/>
      <c r="BS25" s="640" t="s">
        <v>128</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24778138</v>
      </c>
      <c r="CS25" s="669"/>
      <c r="CT25" s="669"/>
      <c r="CU25" s="669"/>
      <c r="CV25" s="669"/>
      <c r="CW25" s="669"/>
      <c r="CX25" s="669"/>
      <c r="CY25" s="670"/>
      <c r="CZ25" s="641">
        <v>15.9</v>
      </c>
      <c r="DA25" s="666"/>
      <c r="DB25" s="666"/>
      <c r="DC25" s="671"/>
      <c r="DD25" s="645">
        <v>22079467</v>
      </c>
      <c r="DE25" s="669"/>
      <c r="DF25" s="669"/>
      <c r="DG25" s="669"/>
      <c r="DH25" s="669"/>
      <c r="DI25" s="669"/>
      <c r="DJ25" s="669"/>
      <c r="DK25" s="670"/>
      <c r="DL25" s="645">
        <v>21737153</v>
      </c>
      <c r="DM25" s="669"/>
      <c r="DN25" s="669"/>
      <c r="DO25" s="669"/>
      <c r="DP25" s="669"/>
      <c r="DQ25" s="669"/>
      <c r="DR25" s="669"/>
      <c r="DS25" s="669"/>
      <c r="DT25" s="669"/>
      <c r="DU25" s="669"/>
      <c r="DV25" s="670"/>
      <c r="DW25" s="641">
        <v>25.1</v>
      </c>
      <c r="DX25" s="666"/>
      <c r="DY25" s="666"/>
      <c r="DZ25" s="666"/>
      <c r="EA25" s="666"/>
      <c r="EB25" s="666"/>
      <c r="EC25" s="667"/>
    </row>
    <row r="26" spans="2:133" ht="11.25" customHeight="1" x14ac:dyDescent="0.2">
      <c r="B26" s="633" t="s">
        <v>298</v>
      </c>
      <c r="C26" s="634"/>
      <c r="D26" s="634"/>
      <c r="E26" s="634"/>
      <c r="F26" s="634"/>
      <c r="G26" s="634"/>
      <c r="H26" s="634"/>
      <c r="I26" s="634"/>
      <c r="J26" s="634"/>
      <c r="K26" s="634"/>
      <c r="L26" s="634"/>
      <c r="M26" s="634"/>
      <c r="N26" s="634"/>
      <c r="O26" s="634"/>
      <c r="P26" s="634"/>
      <c r="Q26" s="635"/>
      <c r="R26" s="636">
        <v>45851</v>
      </c>
      <c r="S26" s="637"/>
      <c r="T26" s="637"/>
      <c r="U26" s="637"/>
      <c r="V26" s="637"/>
      <c r="W26" s="637"/>
      <c r="X26" s="637"/>
      <c r="Y26" s="638"/>
      <c r="Z26" s="639">
        <v>0</v>
      </c>
      <c r="AA26" s="639"/>
      <c r="AB26" s="639"/>
      <c r="AC26" s="639"/>
      <c r="AD26" s="640">
        <v>45851</v>
      </c>
      <c r="AE26" s="640"/>
      <c r="AF26" s="640"/>
      <c r="AG26" s="640"/>
      <c r="AH26" s="640"/>
      <c r="AI26" s="640"/>
      <c r="AJ26" s="640"/>
      <c r="AK26" s="640"/>
      <c r="AL26" s="641">
        <v>0.1</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128</v>
      </c>
      <c r="BH26" s="637"/>
      <c r="BI26" s="637"/>
      <c r="BJ26" s="637"/>
      <c r="BK26" s="637"/>
      <c r="BL26" s="637"/>
      <c r="BM26" s="637"/>
      <c r="BN26" s="638"/>
      <c r="BO26" s="639" t="s">
        <v>237</v>
      </c>
      <c r="BP26" s="639"/>
      <c r="BQ26" s="639"/>
      <c r="BR26" s="639"/>
      <c r="BS26" s="640" t="s">
        <v>237</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14850446</v>
      </c>
      <c r="CS26" s="637"/>
      <c r="CT26" s="637"/>
      <c r="CU26" s="637"/>
      <c r="CV26" s="637"/>
      <c r="CW26" s="637"/>
      <c r="CX26" s="637"/>
      <c r="CY26" s="638"/>
      <c r="CZ26" s="641">
        <v>9.5</v>
      </c>
      <c r="DA26" s="666"/>
      <c r="DB26" s="666"/>
      <c r="DC26" s="671"/>
      <c r="DD26" s="645">
        <v>13312866</v>
      </c>
      <c r="DE26" s="637"/>
      <c r="DF26" s="637"/>
      <c r="DG26" s="637"/>
      <c r="DH26" s="637"/>
      <c r="DI26" s="637"/>
      <c r="DJ26" s="637"/>
      <c r="DK26" s="638"/>
      <c r="DL26" s="645" t="s">
        <v>237</v>
      </c>
      <c r="DM26" s="637"/>
      <c r="DN26" s="637"/>
      <c r="DO26" s="637"/>
      <c r="DP26" s="637"/>
      <c r="DQ26" s="637"/>
      <c r="DR26" s="637"/>
      <c r="DS26" s="637"/>
      <c r="DT26" s="637"/>
      <c r="DU26" s="637"/>
      <c r="DV26" s="638"/>
      <c r="DW26" s="641" t="s">
        <v>128</v>
      </c>
      <c r="DX26" s="666"/>
      <c r="DY26" s="666"/>
      <c r="DZ26" s="666"/>
      <c r="EA26" s="666"/>
      <c r="EB26" s="666"/>
      <c r="EC26" s="667"/>
    </row>
    <row r="27" spans="2:133" ht="11.25" customHeight="1" x14ac:dyDescent="0.2">
      <c r="B27" s="633" t="s">
        <v>301</v>
      </c>
      <c r="C27" s="634"/>
      <c r="D27" s="634"/>
      <c r="E27" s="634"/>
      <c r="F27" s="634"/>
      <c r="G27" s="634"/>
      <c r="H27" s="634"/>
      <c r="I27" s="634"/>
      <c r="J27" s="634"/>
      <c r="K27" s="634"/>
      <c r="L27" s="634"/>
      <c r="M27" s="634"/>
      <c r="N27" s="634"/>
      <c r="O27" s="634"/>
      <c r="P27" s="634"/>
      <c r="Q27" s="635"/>
      <c r="R27" s="636">
        <v>1181001</v>
      </c>
      <c r="S27" s="637"/>
      <c r="T27" s="637"/>
      <c r="U27" s="637"/>
      <c r="V27" s="637"/>
      <c r="W27" s="637"/>
      <c r="X27" s="637"/>
      <c r="Y27" s="638"/>
      <c r="Z27" s="639">
        <v>0.7</v>
      </c>
      <c r="AA27" s="639"/>
      <c r="AB27" s="639"/>
      <c r="AC27" s="639"/>
      <c r="AD27" s="640" t="s">
        <v>237</v>
      </c>
      <c r="AE27" s="640"/>
      <c r="AF27" s="640"/>
      <c r="AG27" s="640"/>
      <c r="AH27" s="640"/>
      <c r="AI27" s="640"/>
      <c r="AJ27" s="640"/>
      <c r="AK27" s="640"/>
      <c r="AL27" s="641" t="s">
        <v>128</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71074213</v>
      </c>
      <c r="BH27" s="637"/>
      <c r="BI27" s="637"/>
      <c r="BJ27" s="637"/>
      <c r="BK27" s="637"/>
      <c r="BL27" s="637"/>
      <c r="BM27" s="637"/>
      <c r="BN27" s="638"/>
      <c r="BO27" s="639">
        <v>100</v>
      </c>
      <c r="BP27" s="639"/>
      <c r="BQ27" s="639"/>
      <c r="BR27" s="639"/>
      <c r="BS27" s="640">
        <v>597982</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46320315</v>
      </c>
      <c r="CS27" s="669"/>
      <c r="CT27" s="669"/>
      <c r="CU27" s="669"/>
      <c r="CV27" s="669"/>
      <c r="CW27" s="669"/>
      <c r="CX27" s="669"/>
      <c r="CY27" s="670"/>
      <c r="CZ27" s="641">
        <v>29.7</v>
      </c>
      <c r="DA27" s="666"/>
      <c r="DB27" s="666"/>
      <c r="DC27" s="671"/>
      <c r="DD27" s="645">
        <v>14483440</v>
      </c>
      <c r="DE27" s="669"/>
      <c r="DF27" s="669"/>
      <c r="DG27" s="669"/>
      <c r="DH27" s="669"/>
      <c r="DI27" s="669"/>
      <c r="DJ27" s="669"/>
      <c r="DK27" s="670"/>
      <c r="DL27" s="645">
        <v>13335220</v>
      </c>
      <c r="DM27" s="669"/>
      <c r="DN27" s="669"/>
      <c r="DO27" s="669"/>
      <c r="DP27" s="669"/>
      <c r="DQ27" s="669"/>
      <c r="DR27" s="669"/>
      <c r="DS27" s="669"/>
      <c r="DT27" s="669"/>
      <c r="DU27" s="669"/>
      <c r="DV27" s="670"/>
      <c r="DW27" s="641">
        <v>15.4</v>
      </c>
      <c r="DX27" s="666"/>
      <c r="DY27" s="666"/>
      <c r="DZ27" s="666"/>
      <c r="EA27" s="666"/>
      <c r="EB27" s="666"/>
      <c r="EC27" s="667"/>
    </row>
    <row r="28" spans="2:133" ht="11.25" customHeight="1" x14ac:dyDescent="0.2">
      <c r="B28" s="633" t="s">
        <v>304</v>
      </c>
      <c r="C28" s="634"/>
      <c r="D28" s="634"/>
      <c r="E28" s="634"/>
      <c r="F28" s="634"/>
      <c r="G28" s="634"/>
      <c r="H28" s="634"/>
      <c r="I28" s="634"/>
      <c r="J28" s="634"/>
      <c r="K28" s="634"/>
      <c r="L28" s="634"/>
      <c r="M28" s="634"/>
      <c r="N28" s="634"/>
      <c r="O28" s="634"/>
      <c r="P28" s="634"/>
      <c r="Q28" s="635"/>
      <c r="R28" s="636">
        <v>1524596</v>
      </c>
      <c r="S28" s="637"/>
      <c r="T28" s="637"/>
      <c r="U28" s="637"/>
      <c r="V28" s="637"/>
      <c r="W28" s="637"/>
      <c r="X28" s="637"/>
      <c r="Y28" s="638"/>
      <c r="Z28" s="639">
        <v>0.9</v>
      </c>
      <c r="AA28" s="639"/>
      <c r="AB28" s="639"/>
      <c r="AC28" s="639"/>
      <c r="AD28" s="640">
        <v>246463</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9095909</v>
      </c>
      <c r="CS28" s="637"/>
      <c r="CT28" s="637"/>
      <c r="CU28" s="637"/>
      <c r="CV28" s="637"/>
      <c r="CW28" s="637"/>
      <c r="CX28" s="637"/>
      <c r="CY28" s="638"/>
      <c r="CZ28" s="641">
        <v>5.8</v>
      </c>
      <c r="DA28" s="666"/>
      <c r="DB28" s="666"/>
      <c r="DC28" s="671"/>
      <c r="DD28" s="645">
        <v>9048562</v>
      </c>
      <c r="DE28" s="637"/>
      <c r="DF28" s="637"/>
      <c r="DG28" s="637"/>
      <c r="DH28" s="637"/>
      <c r="DI28" s="637"/>
      <c r="DJ28" s="637"/>
      <c r="DK28" s="638"/>
      <c r="DL28" s="645">
        <v>9048562</v>
      </c>
      <c r="DM28" s="637"/>
      <c r="DN28" s="637"/>
      <c r="DO28" s="637"/>
      <c r="DP28" s="637"/>
      <c r="DQ28" s="637"/>
      <c r="DR28" s="637"/>
      <c r="DS28" s="637"/>
      <c r="DT28" s="637"/>
      <c r="DU28" s="637"/>
      <c r="DV28" s="638"/>
      <c r="DW28" s="641">
        <v>10.4</v>
      </c>
      <c r="DX28" s="666"/>
      <c r="DY28" s="666"/>
      <c r="DZ28" s="666"/>
      <c r="EA28" s="666"/>
      <c r="EB28" s="666"/>
      <c r="EC28" s="667"/>
    </row>
    <row r="29" spans="2:133" ht="11.25" customHeight="1" x14ac:dyDescent="0.2">
      <c r="B29" s="633" t="s">
        <v>306</v>
      </c>
      <c r="C29" s="634"/>
      <c r="D29" s="634"/>
      <c r="E29" s="634"/>
      <c r="F29" s="634"/>
      <c r="G29" s="634"/>
      <c r="H29" s="634"/>
      <c r="I29" s="634"/>
      <c r="J29" s="634"/>
      <c r="K29" s="634"/>
      <c r="L29" s="634"/>
      <c r="M29" s="634"/>
      <c r="N29" s="634"/>
      <c r="O29" s="634"/>
      <c r="P29" s="634"/>
      <c r="Q29" s="635"/>
      <c r="R29" s="636">
        <v>1026600</v>
      </c>
      <c r="S29" s="637"/>
      <c r="T29" s="637"/>
      <c r="U29" s="637"/>
      <c r="V29" s="637"/>
      <c r="W29" s="637"/>
      <c r="X29" s="637"/>
      <c r="Y29" s="638"/>
      <c r="Z29" s="639">
        <v>0.6</v>
      </c>
      <c r="AA29" s="639"/>
      <c r="AB29" s="639"/>
      <c r="AC29" s="639"/>
      <c r="AD29" s="640">
        <v>679</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307</v>
      </c>
      <c r="CE29" s="675"/>
      <c r="CF29" s="633" t="s">
        <v>71</v>
      </c>
      <c r="CG29" s="634"/>
      <c r="CH29" s="634"/>
      <c r="CI29" s="634"/>
      <c r="CJ29" s="634"/>
      <c r="CK29" s="634"/>
      <c r="CL29" s="634"/>
      <c r="CM29" s="634"/>
      <c r="CN29" s="634"/>
      <c r="CO29" s="634"/>
      <c r="CP29" s="634"/>
      <c r="CQ29" s="635"/>
      <c r="CR29" s="636">
        <v>9095909</v>
      </c>
      <c r="CS29" s="669"/>
      <c r="CT29" s="669"/>
      <c r="CU29" s="669"/>
      <c r="CV29" s="669"/>
      <c r="CW29" s="669"/>
      <c r="CX29" s="669"/>
      <c r="CY29" s="670"/>
      <c r="CZ29" s="641">
        <v>5.8</v>
      </c>
      <c r="DA29" s="666"/>
      <c r="DB29" s="666"/>
      <c r="DC29" s="671"/>
      <c r="DD29" s="645">
        <v>9048562</v>
      </c>
      <c r="DE29" s="669"/>
      <c r="DF29" s="669"/>
      <c r="DG29" s="669"/>
      <c r="DH29" s="669"/>
      <c r="DI29" s="669"/>
      <c r="DJ29" s="669"/>
      <c r="DK29" s="670"/>
      <c r="DL29" s="645">
        <v>9048562</v>
      </c>
      <c r="DM29" s="669"/>
      <c r="DN29" s="669"/>
      <c r="DO29" s="669"/>
      <c r="DP29" s="669"/>
      <c r="DQ29" s="669"/>
      <c r="DR29" s="669"/>
      <c r="DS29" s="669"/>
      <c r="DT29" s="669"/>
      <c r="DU29" s="669"/>
      <c r="DV29" s="670"/>
      <c r="DW29" s="641">
        <v>10.4</v>
      </c>
      <c r="DX29" s="666"/>
      <c r="DY29" s="666"/>
      <c r="DZ29" s="666"/>
      <c r="EA29" s="666"/>
      <c r="EB29" s="666"/>
      <c r="EC29" s="667"/>
    </row>
    <row r="30" spans="2:133" ht="11.25" customHeight="1" x14ac:dyDescent="0.2">
      <c r="B30" s="633" t="s">
        <v>308</v>
      </c>
      <c r="C30" s="634"/>
      <c r="D30" s="634"/>
      <c r="E30" s="634"/>
      <c r="F30" s="634"/>
      <c r="G30" s="634"/>
      <c r="H30" s="634"/>
      <c r="I30" s="634"/>
      <c r="J30" s="634"/>
      <c r="K30" s="634"/>
      <c r="L30" s="634"/>
      <c r="M30" s="634"/>
      <c r="N30" s="634"/>
      <c r="O30" s="634"/>
      <c r="P30" s="634"/>
      <c r="Q30" s="635"/>
      <c r="R30" s="636">
        <v>38894874</v>
      </c>
      <c r="S30" s="637"/>
      <c r="T30" s="637"/>
      <c r="U30" s="637"/>
      <c r="V30" s="637"/>
      <c r="W30" s="637"/>
      <c r="X30" s="637"/>
      <c r="Y30" s="638"/>
      <c r="Z30" s="639">
        <v>23.6</v>
      </c>
      <c r="AA30" s="639"/>
      <c r="AB30" s="639"/>
      <c r="AC30" s="639"/>
      <c r="AD30" s="640" t="s">
        <v>128</v>
      </c>
      <c r="AE30" s="640"/>
      <c r="AF30" s="640"/>
      <c r="AG30" s="640"/>
      <c r="AH30" s="640"/>
      <c r="AI30" s="640"/>
      <c r="AJ30" s="640"/>
      <c r="AK30" s="640"/>
      <c r="AL30" s="641" t="s">
        <v>128</v>
      </c>
      <c r="AM30" s="642"/>
      <c r="AN30" s="642"/>
      <c r="AO30" s="643"/>
      <c r="AP30" s="618" t="s">
        <v>225</v>
      </c>
      <c r="AQ30" s="619"/>
      <c r="AR30" s="619"/>
      <c r="AS30" s="619"/>
      <c r="AT30" s="619"/>
      <c r="AU30" s="619"/>
      <c r="AV30" s="619"/>
      <c r="AW30" s="619"/>
      <c r="AX30" s="619"/>
      <c r="AY30" s="619"/>
      <c r="AZ30" s="619"/>
      <c r="BA30" s="619"/>
      <c r="BB30" s="619"/>
      <c r="BC30" s="619"/>
      <c r="BD30" s="619"/>
      <c r="BE30" s="619"/>
      <c r="BF30" s="620"/>
      <c r="BG30" s="618" t="s">
        <v>309</v>
      </c>
      <c r="BH30" s="672"/>
      <c r="BI30" s="672"/>
      <c r="BJ30" s="672"/>
      <c r="BK30" s="672"/>
      <c r="BL30" s="672"/>
      <c r="BM30" s="672"/>
      <c r="BN30" s="672"/>
      <c r="BO30" s="672"/>
      <c r="BP30" s="672"/>
      <c r="BQ30" s="673"/>
      <c r="BR30" s="618" t="s">
        <v>310</v>
      </c>
      <c r="BS30" s="672"/>
      <c r="BT30" s="672"/>
      <c r="BU30" s="672"/>
      <c r="BV30" s="672"/>
      <c r="BW30" s="672"/>
      <c r="BX30" s="672"/>
      <c r="BY30" s="672"/>
      <c r="BZ30" s="672"/>
      <c r="CA30" s="672"/>
      <c r="CB30" s="673"/>
      <c r="CD30" s="676"/>
      <c r="CE30" s="677"/>
      <c r="CF30" s="633" t="s">
        <v>311</v>
      </c>
      <c r="CG30" s="634"/>
      <c r="CH30" s="634"/>
      <c r="CI30" s="634"/>
      <c r="CJ30" s="634"/>
      <c r="CK30" s="634"/>
      <c r="CL30" s="634"/>
      <c r="CM30" s="634"/>
      <c r="CN30" s="634"/>
      <c r="CO30" s="634"/>
      <c r="CP30" s="634"/>
      <c r="CQ30" s="635"/>
      <c r="CR30" s="636">
        <v>8799421</v>
      </c>
      <c r="CS30" s="637"/>
      <c r="CT30" s="637"/>
      <c r="CU30" s="637"/>
      <c r="CV30" s="637"/>
      <c r="CW30" s="637"/>
      <c r="CX30" s="637"/>
      <c r="CY30" s="638"/>
      <c r="CZ30" s="641">
        <v>5.6</v>
      </c>
      <c r="DA30" s="666"/>
      <c r="DB30" s="666"/>
      <c r="DC30" s="671"/>
      <c r="DD30" s="645">
        <v>8752074</v>
      </c>
      <c r="DE30" s="637"/>
      <c r="DF30" s="637"/>
      <c r="DG30" s="637"/>
      <c r="DH30" s="637"/>
      <c r="DI30" s="637"/>
      <c r="DJ30" s="637"/>
      <c r="DK30" s="638"/>
      <c r="DL30" s="645">
        <v>8752074</v>
      </c>
      <c r="DM30" s="637"/>
      <c r="DN30" s="637"/>
      <c r="DO30" s="637"/>
      <c r="DP30" s="637"/>
      <c r="DQ30" s="637"/>
      <c r="DR30" s="637"/>
      <c r="DS30" s="637"/>
      <c r="DT30" s="637"/>
      <c r="DU30" s="637"/>
      <c r="DV30" s="638"/>
      <c r="DW30" s="641">
        <v>10.1</v>
      </c>
      <c r="DX30" s="666"/>
      <c r="DY30" s="666"/>
      <c r="DZ30" s="666"/>
      <c r="EA30" s="666"/>
      <c r="EB30" s="666"/>
      <c r="EC30" s="667"/>
    </row>
    <row r="31" spans="2:133" ht="11.25" customHeight="1" x14ac:dyDescent="0.2">
      <c r="B31" s="649" t="s">
        <v>312</v>
      </c>
      <c r="C31" s="650"/>
      <c r="D31" s="650"/>
      <c r="E31" s="650"/>
      <c r="F31" s="650"/>
      <c r="G31" s="650"/>
      <c r="H31" s="650"/>
      <c r="I31" s="650"/>
      <c r="J31" s="650"/>
      <c r="K31" s="650"/>
      <c r="L31" s="650"/>
      <c r="M31" s="650"/>
      <c r="N31" s="650"/>
      <c r="O31" s="650"/>
      <c r="P31" s="650"/>
      <c r="Q31" s="651"/>
      <c r="R31" s="636">
        <v>152827</v>
      </c>
      <c r="S31" s="637"/>
      <c r="T31" s="637"/>
      <c r="U31" s="637"/>
      <c r="V31" s="637"/>
      <c r="W31" s="637"/>
      <c r="X31" s="637"/>
      <c r="Y31" s="638"/>
      <c r="Z31" s="639">
        <v>0.1</v>
      </c>
      <c r="AA31" s="639"/>
      <c r="AB31" s="639"/>
      <c r="AC31" s="639"/>
      <c r="AD31" s="640">
        <v>152827</v>
      </c>
      <c r="AE31" s="640"/>
      <c r="AF31" s="640"/>
      <c r="AG31" s="640"/>
      <c r="AH31" s="640"/>
      <c r="AI31" s="640"/>
      <c r="AJ31" s="640"/>
      <c r="AK31" s="640"/>
      <c r="AL31" s="641">
        <v>0.2</v>
      </c>
      <c r="AM31" s="642"/>
      <c r="AN31" s="642"/>
      <c r="AO31" s="643"/>
      <c r="AP31" s="684" t="s">
        <v>313</v>
      </c>
      <c r="AQ31" s="685"/>
      <c r="AR31" s="685"/>
      <c r="AS31" s="685"/>
      <c r="AT31" s="690" t="s">
        <v>314</v>
      </c>
      <c r="AU31" s="212"/>
      <c r="AV31" s="212"/>
      <c r="AW31" s="212"/>
      <c r="AX31" s="622" t="s">
        <v>188</v>
      </c>
      <c r="AY31" s="623"/>
      <c r="AZ31" s="623"/>
      <c r="BA31" s="623"/>
      <c r="BB31" s="623"/>
      <c r="BC31" s="623"/>
      <c r="BD31" s="623"/>
      <c r="BE31" s="623"/>
      <c r="BF31" s="624"/>
      <c r="BG31" s="683">
        <v>99</v>
      </c>
      <c r="BH31" s="680"/>
      <c r="BI31" s="680"/>
      <c r="BJ31" s="680"/>
      <c r="BK31" s="680"/>
      <c r="BL31" s="680"/>
      <c r="BM31" s="631">
        <v>97.4</v>
      </c>
      <c r="BN31" s="680"/>
      <c r="BO31" s="680"/>
      <c r="BP31" s="680"/>
      <c r="BQ31" s="681"/>
      <c r="BR31" s="683">
        <v>99.1</v>
      </c>
      <c r="BS31" s="680"/>
      <c r="BT31" s="680"/>
      <c r="BU31" s="680"/>
      <c r="BV31" s="680"/>
      <c r="BW31" s="680"/>
      <c r="BX31" s="631">
        <v>97.4</v>
      </c>
      <c r="BY31" s="680"/>
      <c r="BZ31" s="680"/>
      <c r="CA31" s="680"/>
      <c r="CB31" s="681"/>
      <c r="CD31" s="676"/>
      <c r="CE31" s="677"/>
      <c r="CF31" s="633" t="s">
        <v>315</v>
      </c>
      <c r="CG31" s="634"/>
      <c r="CH31" s="634"/>
      <c r="CI31" s="634"/>
      <c r="CJ31" s="634"/>
      <c r="CK31" s="634"/>
      <c r="CL31" s="634"/>
      <c r="CM31" s="634"/>
      <c r="CN31" s="634"/>
      <c r="CO31" s="634"/>
      <c r="CP31" s="634"/>
      <c r="CQ31" s="635"/>
      <c r="CR31" s="636">
        <v>296488</v>
      </c>
      <c r="CS31" s="669"/>
      <c r="CT31" s="669"/>
      <c r="CU31" s="669"/>
      <c r="CV31" s="669"/>
      <c r="CW31" s="669"/>
      <c r="CX31" s="669"/>
      <c r="CY31" s="670"/>
      <c r="CZ31" s="641">
        <v>0.2</v>
      </c>
      <c r="DA31" s="666"/>
      <c r="DB31" s="666"/>
      <c r="DC31" s="671"/>
      <c r="DD31" s="645">
        <v>296488</v>
      </c>
      <c r="DE31" s="669"/>
      <c r="DF31" s="669"/>
      <c r="DG31" s="669"/>
      <c r="DH31" s="669"/>
      <c r="DI31" s="669"/>
      <c r="DJ31" s="669"/>
      <c r="DK31" s="670"/>
      <c r="DL31" s="645">
        <v>296488</v>
      </c>
      <c r="DM31" s="669"/>
      <c r="DN31" s="669"/>
      <c r="DO31" s="669"/>
      <c r="DP31" s="669"/>
      <c r="DQ31" s="669"/>
      <c r="DR31" s="669"/>
      <c r="DS31" s="669"/>
      <c r="DT31" s="669"/>
      <c r="DU31" s="669"/>
      <c r="DV31" s="670"/>
      <c r="DW31" s="641">
        <v>0.3</v>
      </c>
      <c r="DX31" s="666"/>
      <c r="DY31" s="666"/>
      <c r="DZ31" s="666"/>
      <c r="EA31" s="666"/>
      <c r="EB31" s="666"/>
      <c r="EC31" s="667"/>
    </row>
    <row r="32" spans="2:133" ht="11.25" customHeight="1" x14ac:dyDescent="0.2">
      <c r="B32" s="633" t="s">
        <v>316</v>
      </c>
      <c r="C32" s="634"/>
      <c r="D32" s="634"/>
      <c r="E32" s="634"/>
      <c r="F32" s="634"/>
      <c r="G32" s="634"/>
      <c r="H32" s="634"/>
      <c r="I32" s="634"/>
      <c r="J32" s="634"/>
      <c r="K32" s="634"/>
      <c r="L32" s="634"/>
      <c r="M32" s="634"/>
      <c r="N32" s="634"/>
      <c r="O32" s="634"/>
      <c r="P32" s="634"/>
      <c r="Q32" s="635"/>
      <c r="R32" s="636">
        <v>14108517</v>
      </c>
      <c r="S32" s="637"/>
      <c r="T32" s="637"/>
      <c r="U32" s="637"/>
      <c r="V32" s="637"/>
      <c r="W32" s="637"/>
      <c r="X32" s="637"/>
      <c r="Y32" s="638"/>
      <c r="Z32" s="639">
        <v>8.6</v>
      </c>
      <c r="AA32" s="639"/>
      <c r="AB32" s="639"/>
      <c r="AC32" s="639"/>
      <c r="AD32" s="640" t="s">
        <v>128</v>
      </c>
      <c r="AE32" s="640"/>
      <c r="AF32" s="640"/>
      <c r="AG32" s="640"/>
      <c r="AH32" s="640"/>
      <c r="AI32" s="640"/>
      <c r="AJ32" s="640"/>
      <c r="AK32" s="640"/>
      <c r="AL32" s="641" t="s">
        <v>128</v>
      </c>
      <c r="AM32" s="642"/>
      <c r="AN32" s="642"/>
      <c r="AO32" s="643"/>
      <c r="AP32" s="686"/>
      <c r="AQ32" s="687"/>
      <c r="AR32" s="687"/>
      <c r="AS32" s="687"/>
      <c r="AT32" s="691"/>
      <c r="AU32" s="208" t="s">
        <v>317</v>
      </c>
      <c r="AX32" s="633" t="s">
        <v>318</v>
      </c>
      <c r="AY32" s="634"/>
      <c r="AZ32" s="634"/>
      <c r="BA32" s="634"/>
      <c r="BB32" s="634"/>
      <c r="BC32" s="634"/>
      <c r="BD32" s="634"/>
      <c r="BE32" s="634"/>
      <c r="BF32" s="635"/>
      <c r="BG32" s="693">
        <v>98.6</v>
      </c>
      <c r="BH32" s="669"/>
      <c r="BI32" s="669"/>
      <c r="BJ32" s="669"/>
      <c r="BK32" s="669"/>
      <c r="BL32" s="669"/>
      <c r="BM32" s="642">
        <v>96.6</v>
      </c>
      <c r="BN32" s="669"/>
      <c r="BO32" s="669"/>
      <c r="BP32" s="669"/>
      <c r="BQ32" s="682"/>
      <c r="BR32" s="693">
        <v>98.8</v>
      </c>
      <c r="BS32" s="669"/>
      <c r="BT32" s="669"/>
      <c r="BU32" s="669"/>
      <c r="BV32" s="669"/>
      <c r="BW32" s="669"/>
      <c r="BX32" s="642">
        <v>96.7</v>
      </c>
      <c r="BY32" s="669"/>
      <c r="BZ32" s="669"/>
      <c r="CA32" s="669"/>
      <c r="CB32" s="682"/>
      <c r="CD32" s="678"/>
      <c r="CE32" s="679"/>
      <c r="CF32" s="633" t="s">
        <v>319</v>
      </c>
      <c r="CG32" s="634"/>
      <c r="CH32" s="634"/>
      <c r="CI32" s="634"/>
      <c r="CJ32" s="634"/>
      <c r="CK32" s="634"/>
      <c r="CL32" s="634"/>
      <c r="CM32" s="634"/>
      <c r="CN32" s="634"/>
      <c r="CO32" s="634"/>
      <c r="CP32" s="634"/>
      <c r="CQ32" s="635"/>
      <c r="CR32" s="636" t="s">
        <v>237</v>
      </c>
      <c r="CS32" s="637"/>
      <c r="CT32" s="637"/>
      <c r="CU32" s="637"/>
      <c r="CV32" s="637"/>
      <c r="CW32" s="637"/>
      <c r="CX32" s="637"/>
      <c r="CY32" s="638"/>
      <c r="CZ32" s="641" t="s">
        <v>237</v>
      </c>
      <c r="DA32" s="666"/>
      <c r="DB32" s="666"/>
      <c r="DC32" s="671"/>
      <c r="DD32" s="645" t="s">
        <v>237</v>
      </c>
      <c r="DE32" s="637"/>
      <c r="DF32" s="637"/>
      <c r="DG32" s="637"/>
      <c r="DH32" s="637"/>
      <c r="DI32" s="637"/>
      <c r="DJ32" s="637"/>
      <c r="DK32" s="638"/>
      <c r="DL32" s="645" t="s">
        <v>237</v>
      </c>
      <c r="DM32" s="637"/>
      <c r="DN32" s="637"/>
      <c r="DO32" s="637"/>
      <c r="DP32" s="637"/>
      <c r="DQ32" s="637"/>
      <c r="DR32" s="637"/>
      <c r="DS32" s="637"/>
      <c r="DT32" s="637"/>
      <c r="DU32" s="637"/>
      <c r="DV32" s="638"/>
      <c r="DW32" s="641" t="s">
        <v>237</v>
      </c>
      <c r="DX32" s="666"/>
      <c r="DY32" s="666"/>
      <c r="DZ32" s="666"/>
      <c r="EA32" s="666"/>
      <c r="EB32" s="666"/>
      <c r="EC32" s="667"/>
    </row>
    <row r="33" spans="2:133" ht="11.25" customHeight="1" x14ac:dyDescent="0.2">
      <c r="B33" s="633" t="s">
        <v>320</v>
      </c>
      <c r="C33" s="634"/>
      <c r="D33" s="634"/>
      <c r="E33" s="634"/>
      <c r="F33" s="634"/>
      <c r="G33" s="634"/>
      <c r="H33" s="634"/>
      <c r="I33" s="634"/>
      <c r="J33" s="634"/>
      <c r="K33" s="634"/>
      <c r="L33" s="634"/>
      <c r="M33" s="634"/>
      <c r="N33" s="634"/>
      <c r="O33" s="634"/>
      <c r="P33" s="634"/>
      <c r="Q33" s="635"/>
      <c r="R33" s="636">
        <v>591013</v>
      </c>
      <c r="S33" s="637"/>
      <c r="T33" s="637"/>
      <c r="U33" s="637"/>
      <c r="V33" s="637"/>
      <c r="W33" s="637"/>
      <c r="X33" s="637"/>
      <c r="Y33" s="638"/>
      <c r="Z33" s="639">
        <v>0.4</v>
      </c>
      <c r="AA33" s="639"/>
      <c r="AB33" s="639"/>
      <c r="AC33" s="639"/>
      <c r="AD33" s="640">
        <v>71486</v>
      </c>
      <c r="AE33" s="640"/>
      <c r="AF33" s="640"/>
      <c r="AG33" s="640"/>
      <c r="AH33" s="640"/>
      <c r="AI33" s="640"/>
      <c r="AJ33" s="640"/>
      <c r="AK33" s="640"/>
      <c r="AL33" s="641">
        <v>0.1</v>
      </c>
      <c r="AM33" s="642"/>
      <c r="AN33" s="642"/>
      <c r="AO33" s="643"/>
      <c r="AP33" s="688"/>
      <c r="AQ33" s="689"/>
      <c r="AR33" s="689"/>
      <c r="AS33" s="689"/>
      <c r="AT33" s="692"/>
      <c r="AU33" s="213"/>
      <c r="AV33" s="213"/>
      <c r="AW33" s="213"/>
      <c r="AX33" s="657" t="s">
        <v>321</v>
      </c>
      <c r="AY33" s="658"/>
      <c r="AZ33" s="658"/>
      <c r="BA33" s="658"/>
      <c r="BB33" s="658"/>
      <c r="BC33" s="658"/>
      <c r="BD33" s="658"/>
      <c r="BE33" s="658"/>
      <c r="BF33" s="659"/>
      <c r="BG33" s="694">
        <v>99.2</v>
      </c>
      <c r="BH33" s="695"/>
      <c r="BI33" s="695"/>
      <c r="BJ33" s="695"/>
      <c r="BK33" s="695"/>
      <c r="BL33" s="695"/>
      <c r="BM33" s="696">
        <v>98</v>
      </c>
      <c r="BN33" s="695"/>
      <c r="BO33" s="695"/>
      <c r="BP33" s="695"/>
      <c r="BQ33" s="697"/>
      <c r="BR33" s="694">
        <v>99.3</v>
      </c>
      <c r="BS33" s="695"/>
      <c r="BT33" s="695"/>
      <c r="BU33" s="695"/>
      <c r="BV33" s="695"/>
      <c r="BW33" s="695"/>
      <c r="BX33" s="696">
        <v>97.9</v>
      </c>
      <c r="BY33" s="695"/>
      <c r="BZ33" s="695"/>
      <c r="CA33" s="695"/>
      <c r="CB33" s="697"/>
      <c r="CD33" s="633" t="s">
        <v>322</v>
      </c>
      <c r="CE33" s="634"/>
      <c r="CF33" s="634"/>
      <c r="CG33" s="634"/>
      <c r="CH33" s="634"/>
      <c r="CI33" s="634"/>
      <c r="CJ33" s="634"/>
      <c r="CK33" s="634"/>
      <c r="CL33" s="634"/>
      <c r="CM33" s="634"/>
      <c r="CN33" s="634"/>
      <c r="CO33" s="634"/>
      <c r="CP33" s="634"/>
      <c r="CQ33" s="635"/>
      <c r="CR33" s="636">
        <v>59477543</v>
      </c>
      <c r="CS33" s="669"/>
      <c r="CT33" s="669"/>
      <c r="CU33" s="669"/>
      <c r="CV33" s="669"/>
      <c r="CW33" s="669"/>
      <c r="CX33" s="669"/>
      <c r="CY33" s="670"/>
      <c r="CZ33" s="641">
        <v>38.200000000000003</v>
      </c>
      <c r="DA33" s="666"/>
      <c r="DB33" s="666"/>
      <c r="DC33" s="671"/>
      <c r="DD33" s="645">
        <v>43863752</v>
      </c>
      <c r="DE33" s="669"/>
      <c r="DF33" s="669"/>
      <c r="DG33" s="669"/>
      <c r="DH33" s="669"/>
      <c r="DI33" s="669"/>
      <c r="DJ33" s="669"/>
      <c r="DK33" s="670"/>
      <c r="DL33" s="645">
        <v>33789680</v>
      </c>
      <c r="DM33" s="669"/>
      <c r="DN33" s="669"/>
      <c r="DO33" s="669"/>
      <c r="DP33" s="669"/>
      <c r="DQ33" s="669"/>
      <c r="DR33" s="669"/>
      <c r="DS33" s="669"/>
      <c r="DT33" s="669"/>
      <c r="DU33" s="669"/>
      <c r="DV33" s="670"/>
      <c r="DW33" s="641">
        <v>39</v>
      </c>
      <c r="DX33" s="666"/>
      <c r="DY33" s="666"/>
      <c r="DZ33" s="666"/>
      <c r="EA33" s="666"/>
      <c r="EB33" s="666"/>
      <c r="EC33" s="667"/>
    </row>
    <row r="34" spans="2:133" ht="11.25" customHeight="1" x14ac:dyDescent="0.2">
      <c r="B34" s="633" t="s">
        <v>323</v>
      </c>
      <c r="C34" s="634"/>
      <c r="D34" s="634"/>
      <c r="E34" s="634"/>
      <c r="F34" s="634"/>
      <c r="G34" s="634"/>
      <c r="H34" s="634"/>
      <c r="I34" s="634"/>
      <c r="J34" s="634"/>
      <c r="K34" s="634"/>
      <c r="L34" s="634"/>
      <c r="M34" s="634"/>
      <c r="N34" s="634"/>
      <c r="O34" s="634"/>
      <c r="P34" s="634"/>
      <c r="Q34" s="635"/>
      <c r="R34" s="636">
        <v>208947</v>
      </c>
      <c r="S34" s="637"/>
      <c r="T34" s="637"/>
      <c r="U34" s="637"/>
      <c r="V34" s="637"/>
      <c r="W34" s="637"/>
      <c r="X34" s="637"/>
      <c r="Y34" s="638"/>
      <c r="Z34" s="639">
        <v>0.1</v>
      </c>
      <c r="AA34" s="639"/>
      <c r="AB34" s="639"/>
      <c r="AC34" s="639"/>
      <c r="AD34" s="640" t="s">
        <v>237</v>
      </c>
      <c r="AE34" s="640"/>
      <c r="AF34" s="640"/>
      <c r="AG34" s="640"/>
      <c r="AH34" s="640"/>
      <c r="AI34" s="640"/>
      <c r="AJ34" s="640"/>
      <c r="AK34" s="640"/>
      <c r="AL34" s="641" t="s">
        <v>128</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324</v>
      </c>
      <c r="CE34" s="634"/>
      <c r="CF34" s="634"/>
      <c r="CG34" s="634"/>
      <c r="CH34" s="634"/>
      <c r="CI34" s="634"/>
      <c r="CJ34" s="634"/>
      <c r="CK34" s="634"/>
      <c r="CL34" s="634"/>
      <c r="CM34" s="634"/>
      <c r="CN34" s="634"/>
      <c r="CO34" s="634"/>
      <c r="CP34" s="634"/>
      <c r="CQ34" s="635"/>
      <c r="CR34" s="636">
        <v>31398063</v>
      </c>
      <c r="CS34" s="637"/>
      <c r="CT34" s="637"/>
      <c r="CU34" s="637"/>
      <c r="CV34" s="637"/>
      <c r="CW34" s="637"/>
      <c r="CX34" s="637"/>
      <c r="CY34" s="638"/>
      <c r="CZ34" s="641">
        <v>20.100000000000001</v>
      </c>
      <c r="DA34" s="666"/>
      <c r="DB34" s="666"/>
      <c r="DC34" s="671"/>
      <c r="DD34" s="645">
        <v>20700222</v>
      </c>
      <c r="DE34" s="637"/>
      <c r="DF34" s="637"/>
      <c r="DG34" s="637"/>
      <c r="DH34" s="637"/>
      <c r="DI34" s="637"/>
      <c r="DJ34" s="637"/>
      <c r="DK34" s="638"/>
      <c r="DL34" s="645">
        <v>18172238</v>
      </c>
      <c r="DM34" s="637"/>
      <c r="DN34" s="637"/>
      <c r="DO34" s="637"/>
      <c r="DP34" s="637"/>
      <c r="DQ34" s="637"/>
      <c r="DR34" s="637"/>
      <c r="DS34" s="637"/>
      <c r="DT34" s="637"/>
      <c r="DU34" s="637"/>
      <c r="DV34" s="638"/>
      <c r="DW34" s="641">
        <v>20.9</v>
      </c>
      <c r="DX34" s="666"/>
      <c r="DY34" s="666"/>
      <c r="DZ34" s="666"/>
      <c r="EA34" s="666"/>
      <c r="EB34" s="666"/>
      <c r="EC34" s="667"/>
    </row>
    <row r="35" spans="2:133" ht="11.25" customHeight="1" x14ac:dyDescent="0.2">
      <c r="B35" s="633" t="s">
        <v>325</v>
      </c>
      <c r="C35" s="634"/>
      <c r="D35" s="634"/>
      <c r="E35" s="634"/>
      <c r="F35" s="634"/>
      <c r="G35" s="634"/>
      <c r="H35" s="634"/>
      <c r="I35" s="634"/>
      <c r="J35" s="634"/>
      <c r="K35" s="634"/>
      <c r="L35" s="634"/>
      <c r="M35" s="634"/>
      <c r="N35" s="634"/>
      <c r="O35" s="634"/>
      <c r="P35" s="634"/>
      <c r="Q35" s="635"/>
      <c r="R35" s="636">
        <v>403956</v>
      </c>
      <c r="S35" s="637"/>
      <c r="T35" s="637"/>
      <c r="U35" s="637"/>
      <c r="V35" s="637"/>
      <c r="W35" s="637"/>
      <c r="X35" s="637"/>
      <c r="Y35" s="638"/>
      <c r="Z35" s="639">
        <v>0.2</v>
      </c>
      <c r="AA35" s="639"/>
      <c r="AB35" s="639"/>
      <c r="AC35" s="639"/>
      <c r="AD35" s="640" t="s">
        <v>237</v>
      </c>
      <c r="AE35" s="640"/>
      <c r="AF35" s="640"/>
      <c r="AG35" s="640"/>
      <c r="AH35" s="640"/>
      <c r="AI35" s="640"/>
      <c r="AJ35" s="640"/>
      <c r="AK35" s="640"/>
      <c r="AL35" s="641" t="s">
        <v>128</v>
      </c>
      <c r="AM35" s="642"/>
      <c r="AN35" s="642"/>
      <c r="AO35" s="643"/>
      <c r="AP35" s="216"/>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1503963</v>
      </c>
      <c r="CS35" s="669"/>
      <c r="CT35" s="669"/>
      <c r="CU35" s="669"/>
      <c r="CV35" s="669"/>
      <c r="CW35" s="669"/>
      <c r="CX35" s="669"/>
      <c r="CY35" s="670"/>
      <c r="CZ35" s="641">
        <v>1</v>
      </c>
      <c r="DA35" s="666"/>
      <c r="DB35" s="666"/>
      <c r="DC35" s="671"/>
      <c r="DD35" s="645">
        <v>1308286</v>
      </c>
      <c r="DE35" s="669"/>
      <c r="DF35" s="669"/>
      <c r="DG35" s="669"/>
      <c r="DH35" s="669"/>
      <c r="DI35" s="669"/>
      <c r="DJ35" s="669"/>
      <c r="DK35" s="670"/>
      <c r="DL35" s="645">
        <v>1308286</v>
      </c>
      <c r="DM35" s="669"/>
      <c r="DN35" s="669"/>
      <c r="DO35" s="669"/>
      <c r="DP35" s="669"/>
      <c r="DQ35" s="669"/>
      <c r="DR35" s="669"/>
      <c r="DS35" s="669"/>
      <c r="DT35" s="669"/>
      <c r="DU35" s="669"/>
      <c r="DV35" s="670"/>
      <c r="DW35" s="641">
        <v>1.5</v>
      </c>
      <c r="DX35" s="666"/>
      <c r="DY35" s="666"/>
      <c r="DZ35" s="666"/>
      <c r="EA35" s="666"/>
      <c r="EB35" s="666"/>
      <c r="EC35" s="667"/>
    </row>
    <row r="36" spans="2:133" ht="11.25" customHeight="1" x14ac:dyDescent="0.2">
      <c r="B36" s="633" t="s">
        <v>329</v>
      </c>
      <c r="C36" s="634"/>
      <c r="D36" s="634"/>
      <c r="E36" s="634"/>
      <c r="F36" s="634"/>
      <c r="G36" s="634"/>
      <c r="H36" s="634"/>
      <c r="I36" s="634"/>
      <c r="J36" s="634"/>
      <c r="K36" s="634"/>
      <c r="L36" s="634"/>
      <c r="M36" s="634"/>
      <c r="N36" s="634"/>
      <c r="O36" s="634"/>
      <c r="P36" s="634"/>
      <c r="Q36" s="635"/>
      <c r="R36" s="636">
        <v>5707792</v>
      </c>
      <c r="S36" s="637"/>
      <c r="T36" s="637"/>
      <c r="U36" s="637"/>
      <c r="V36" s="637"/>
      <c r="W36" s="637"/>
      <c r="X36" s="637"/>
      <c r="Y36" s="638"/>
      <c r="Z36" s="639">
        <v>3.5</v>
      </c>
      <c r="AA36" s="639"/>
      <c r="AB36" s="639"/>
      <c r="AC36" s="639"/>
      <c r="AD36" s="640" t="s">
        <v>128</v>
      </c>
      <c r="AE36" s="640"/>
      <c r="AF36" s="640"/>
      <c r="AG36" s="640"/>
      <c r="AH36" s="640"/>
      <c r="AI36" s="640"/>
      <c r="AJ36" s="640"/>
      <c r="AK36" s="640"/>
      <c r="AL36" s="641" t="s">
        <v>128</v>
      </c>
      <c r="AM36" s="642"/>
      <c r="AN36" s="642"/>
      <c r="AO36" s="643"/>
      <c r="AP36" s="216"/>
      <c r="AQ36" s="702" t="s">
        <v>330</v>
      </c>
      <c r="AR36" s="703"/>
      <c r="AS36" s="703"/>
      <c r="AT36" s="703"/>
      <c r="AU36" s="703"/>
      <c r="AV36" s="703"/>
      <c r="AW36" s="703"/>
      <c r="AX36" s="703"/>
      <c r="AY36" s="704"/>
      <c r="AZ36" s="625">
        <v>16485912</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v>121048</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10369100</v>
      </c>
      <c r="CS36" s="637"/>
      <c r="CT36" s="637"/>
      <c r="CU36" s="637"/>
      <c r="CV36" s="637"/>
      <c r="CW36" s="637"/>
      <c r="CX36" s="637"/>
      <c r="CY36" s="638"/>
      <c r="CZ36" s="641">
        <v>6.7</v>
      </c>
      <c r="DA36" s="666"/>
      <c r="DB36" s="666"/>
      <c r="DC36" s="671"/>
      <c r="DD36" s="645">
        <v>9501122</v>
      </c>
      <c r="DE36" s="637"/>
      <c r="DF36" s="637"/>
      <c r="DG36" s="637"/>
      <c r="DH36" s="637"/>
      <c r="DI36" s="637"/>
      <c r="DJ36" s="637"/>
      <c r="DK36" s="638"/>
      <c r="DL36" s="645">
        <v>5050819</v>
      </c>
      <c r="DM36" s="637"/>
      <c r="DN36" s="637"/>
      <c r="DO36" s="637"/>
      <c r="DP36" s="637"/>
      <c r="DQ36" s="637"/>
      <c r="DR36" s="637"/>
      <c r="DS36" s="637"/>
      <c r="DT36" s="637"/>
      <c r="DU36" s="637"/>
      <c r="DV36" s="638"/>
      <c r="DW36" s="641">
        <v>5.8</v>
      </c>
      <c r="DX36" s="666"/>
      <c r="DY36" s="666"/>
      <c r="DZ36" s="666"/>
      <c r="EA36" s="666"/>
      <c r="EB36" s="666"/>
      <c r="EC36" s="667"/>
    </row>
    <row r="37" spans="2:133" ht="11.25" customHeight="1" x14ac:dyDescent="0.2">
      <c r="B37" s="633" t="s">
        <v>333</v>
      </c>
      <c r="C37" s="634"/>
      <c r="D37" s="634"/>
      <c r="E37" s="634"/>
      <c r="F37" s="634"/>
      <c r="G37" s="634"/>
      <c r="H37" s="634"/>
      <c r="I37" s="634"/>
      <c r="J37" s="634"/>
      <c r="K37" s="634"/>
      <c r="L37" s="634"/>
      <c r="M37" s="634"/>
      <c r="N37" s="634"/>
      <c r="O37" s="634"/>
      <c r="P37" s="634"/>
      <c r="Q37" s="635"/>
      <c r="R37" s="636">
        <v>2957493</v>
      </c>
      <c r="S37" s="637"/>
      <c r="T37" s="637"/>
      <c r="U37" s="637"/>
      <c r="V37" s="637"/>
      <c r="W37" s="637"/>
      <c r="X37" s="637"/>
      <c r="Y37" s="638"/>
      <c r="Z37" s="639">
        <v>1.8</v>
      </c>
      <c r="AA37" s="639"/>
      <c r="AB37" s="639"/>
      <c r="AC37" s="639"/>
      <c r="AD37" s="640">
        <v>180953</v>
      </c>
      <c r="AE37" s="640"/>
      <c r="AF37" s="640"/>
      <c r="AG37" s="640"/>
      <c r="AH37" s="640"/>
      <c r="AI37" s="640"/>
      <c r="AJ37" s="640"/>
      <c r="AK37" s="640"/>
      <c r="AL37" s="641">
        <v>0.2</v>
      </c>
      <c r="AM37" s="642"/>
      <c r="AN37" s="642"/>
      <c r="AO37" s="643"/>
      <c r="AQ37" s="699" t="s">
        <v>334</v>
      </c>
      <c r="AR37" s="700"/>
      <c r="AS37" s="700"/>
      <c r="AT37" s="700"/>
      <c r="AU37" s="700"/>
      <c r="AV37" s="700"/>
      <c r="AW37" s="700"/>
      <c r="AX37" s="700"/>
      <c r="AY37" s="701"/>
      <c r="AZ37" s="636">
        <v>2700000</v>
      </c>
      <c r="BA37" s="637"/>
      <c r="BB37" s="637"/>
      <c r="BC37" s="637"/>
      <c r="BD37" s="669"/>
      <c r="BE37" s="669"/>
      <c r="BF37" s="682"/>
      <c r="BG37" s="633" t="s">
        <v>335</v>
      </c>
      <c r="BH37" s="634"/>
      <c r="BI37" s="634"/>
      <c r="BJ37" s="634"/>
      <c r="BK37" s="634"/>
      <c r="BL37" s="634"/>
      <c r="BM37" s="634"/>
      <c r="BN37" s="634"/>
      <c r="BO37" s="634"/>
      <c r="BP37" s="634"/>
      <c r="BQ37" s="634"/>
      <c r="BR37" s="634"/>
      <c r="BS37" s="634"/>
      <c r="BT37" s="634"/>
      <c r="BU37" s="635"/>
      <c r="BV37" s="636">
        <v>27171</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1234980</v>
      </c>
      <c r="CS37" s="669"/>
      <c r="CT37" s="669"/>
      <c r="CU37" s="669"/>
      <c r="CV37" s="669"/>
      <c r="CW37" s="669"/>
      <c r="CX37" s="669"/>
      <c r="CY37" s="670"/>
      <c r="CZ37" s="641">
        <v>0.8</v>
      </c>
      <c r="DA37" s="666"/>
      <c r="DB37" s="666"/>
      <c r="DC37" s="671"/>
      <c r="DD37" s="645">
        <v>1234980</v>
      </c>
      <c r="DE37" s="669"/>
      <c r="DF37" s="669"/>
      <c r="DG37" s="669"/>
      <c r="DH37" s="669"/>
      <c r="DI37" s="669"/>
      <c r="DJ37" s="669"/>
      <c r="DK37" s="670"/>
      <c r="DL37" s="645">
        <v>1101442</v>
      </c>
      <c r="DM37" s="669"/>
      <c r="DN37" s="669"/>
      <c r="DO37" s="669"/>
      <c r="DP37" s="669"/>
      <c r="DQ37" s="669"/>
      <c r="DR37" s="669"/>
      <c r="DS37" s="669"/>
      <c r="DT37" s="669"/>
      <c r="DU37" s="669"/>
      <c r="DV37" s="670"/>
      <c r="DW37" s="641">
        <v>1.3</v>
      </c>
      <c r="DX37" s="666"/>
      <c r="DY37" s="666"/>
      <c r="DZ37" s="666"/>
      <c r="EA37" s="666"/>
      <c r="EB37" s="666"/>
      <c r="EC37" s="667"/>
    </row>
    <row r="38" spans="2:133" ht="11.25" customHeight="1" x14ac:dyDescent="0.2">
      <c r="B38" s="633" t="s">
        <v>337</v>
      </c>
      <c r="C38" s="634"/>
      <c r="D38" s="634"/>
      <c r="E38" s="634"/>
      <c r="F38" s="634"/>
      <c r="G38" s="634"/>
      <c r="H38" s="634"/>
      <c r="I38" s="634"/>
      <c r="J38" s="634"/>
      <c r="K38" s="634"/>
      <c r="L38" s="634"/>
      <c r="M38" s="634"/>
      <c r="N38" s="634"/>
      <c r="O38" s="634"/>
      <c r="P38" s="634"/>
      <c r="Q38" s="635"/>
      <c r="R38" s="636">
        <v>7325141</v>
      </c>
      <c r="S38" s="637"/>
      <c r="T38" s="637"/>
      <c r="U38" s="637"/>
      <c r="V38" s="637"/>
      <c r="W38" s="637"/>
      <c r="X38" s="637"/>
      <c r="Y38" s="638"/>
      <c r="Z38" s="639">
        <v>4.5</v>
      </c>
      <c r="AA38" s="639"/>
      <c r="AB38" s="639"/>
      <c r="AC38" s="639"/>
      <c r="AD38" s="640" t="s">
        <v>237</v>
      </c>
      <c r="AE38" s="640"/>
      <c r="AF38" s="640"/>
      <c r="AG38" s="640"/>
      <c r="AH38" s="640"/>
      <c r="AI38" s="640"/>
      <c r="AJ38" s="640"/>
      <c r="AK38" s="640"/>
      <c r="AL38" s="641" t="s">
        <v>128</v>
      </c>
      <c r="AM38" s="642"/>
      <c r="AN38" s="642"/>
      <c r="AO38" s="643"/>
      <c r="AQ38" s="699" t="s">
        <v>338</v>
      </c>
      <c r="AR38" s="700"/>
      <c r="AS38" s="700"/>
      <c r="AT38" s="700"/>
      <c r="AU38" s="700"/>
      <c r="AV38" s="700"/>
      <c r="AW38" s="700"/>
      <c r="AX38" s="700"/>
      <c r="AY38" s="701"/>
      <c r="AZ38" s="636">
        <v>481517</v>
      </c>
      <c r="BA38" s="637"/>
      <c r="BB38" s="637"/>
      <c r="BC38" s="637"/>
      <c r="BD38" s="669"/>
      <c r="BE38" s="669"/>
      <c r="BF38" s="682"/>
      <c r="BG38" s="633" t="s">
        <v>339</v>
      </c>
      <c r="BH38" s="634"/>
      <c r="BI38" s="634"/>
      <c r="BJ38" s="634"/>
      <c r="BK38" s="634"/>
      <c r="BL38" s="634"/>
      <c r="BM38" s="634"/>
      <c r="BN38" s="634"/>
      <c r="BO38" s="634"/>
      <c r="BP38" s="634"/>
      <c r="BQ38" s="634"/>
      <c r="BR38" s="634"/>
      <c r="BS38" s="634"/>
      <c r="BT38" s="634"/>
      <c r="BU38" s="635"/>
      <c r="BV38" s="636">
        <v>54781</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12911731</v>
      </c>
      <c r="CS38" s="637"/>
      <c r="CT38" s="637"/>
      <c r="CU38" s="637"/>
      <c r="CV38" s="637"/>
      <c r="CW38" s="637"/>
      <c r="CX38" s="637"/>
      <c r="CY38" s="638"/>
      <c r="CZ38" s="641">
        <v>8.3000000000000007</v>
      </c>
      <c r="DA38" s="666"/>
      <c r="DB38" s="666"/>
      <c r="DC38" s="671"/>
      <c r="DD38" s="645">
        <v>10802761</v>
      </c>
      <c r="DE38" s="637"/>
      <c r="DF38" s="637"/>
      <c r="DG38" s="637"/>
      <c r="DH38" s="637"/>
      <c r="DI38" s="637"/>
      <c r="DJ38" s="637"/>
      <c r="DK38" s="638"/>
      <c r="DL38" s="645">
        <v>9126995</v>
      </c>
      <c r="DM38" s="637"/>
      <c r="DN38" s="637"/>
      <c r="DO38" s="637"/>
      <c r="DP38" s="637"/>
      <c r="DQ38" s="637"/>
      <c r="DR38" s="637"/>
      <c r="DS38" s="637"/>
      <c r="DT38" s="637"/>
      <c r="DU38" s="637"/>
      <c r="DV38" s="638"/>
      <c r="DW38" s="641">
        <v>10.5</v>
      </c>
      <c r="DX38" s="666"/>
      <c r="DY38" s="666"/>
      <c r="DZ38" s="666"/>
      <c r="EA38" s="666"/>
      <c r="EB38" s="666"/>
      <c r="EC38" s="667"/>
    </row>
    <row r="39" spans="2:133" ht="11.25" customHeight="1" x14ac:dyDescent="0.2">
      <c r="B39" s="633" t="s">
        <v>341</v>
      </c>
      <c r="C39" s="634"/>
      <c r="D39" s="634"/>
      <c r="E39" s="634"/>
      <c r="F39" s="634"/>
      <c r="G39" s="634"/>
      <c r="H39" s="634"/>
      <c r="I39" s="634"/>
      <c r="J39" s="634"/>
      <c r="K39" s="634"/>
      <c r="L39" s="634"/>
      <c r="M39" s="634"/>
      <c r="N39" s="634"/>
      <c r="O39" s="634"/>
      <c r="P39" s="634"/>
      <c r="Q39" s="635"/>
      <c r="R39" s="636" t="s">
        <v>185</v>
      </c>
      <c r="S39" s="637"/>
      <c r="T39" s="637"/>
      <c r="U39" s="637"/>
      <c r="V39" s="637"/>
      <c r="W39" s="637"/>
      <c r="X39" s="637"/>
      <c r="Y39" s="638"/>
      <c r="Z39" s="639" t="s">
        <v>128</v>
      </c>
      <c r="AA39" s="639"/>
      <c r="AB39" s="639"/>
      <c r="AC39" s="639"/>
      <c r="AD39" s="640" t="s">
        <v>128</v>
      </c>
      <c r="AE39" s="640"/>
      <c r="AF39" s="640"/>
      <c r="AG39" s="640"/>
      <c r="AH39" s="640"/>
      <c r="AI39" s="640"/>
      <c r="AJ39" s="640"/>
      <c r="AK39" s="640"/>
      <c r="AL39" s="641" t="s">
        <v>128</v>
      </c>
      <c r="AM39" s="642"/>
      <c r="AN39" s="642"/>
      <c r="AO39" s="643"/>
      <c r="AQ39" s="699" t="s">
        <v>342</v>
      </c>
      <c r="AR39" s="700"/>
      <c r="AS39" s="700"/>
      <c r="AT39" s="700"/>
      <c r="AU39" s="700"/>
      <c r="AV39" s="700"/>
      <c r="AW39" s="700"/>
      <c r="AX39" s="700"/>
      <c r="AY39" s="701"/>
      <c r="AZ39" s="636">
        <v>392664</v>
      </c>
      <c r="BA39" s="637"/>
      <c r="BB39" s="637"/>
      <c r="BC39" s="637"/>
      <c r="BD39" s="669"/>
      <c r="BE39" s="669"/>
      <c r="BF39" s="682"/>
      <c r="BG39" s="633" t="s">
        <v>343</v>
      </c>
      <c r="BH39" s="634"/>
      <c r="BI39" s="634"/>
      <c r="BJ39" s="634"/>
      <c r="BK39" s="634"/>
      <c r="BL39" s="634"/>
      <c r="BM39" s="634"/>
      <c r="BN39" s="634"/>
      <c r="BO39" s="634"/>
      <c r="BP39" s="634"/>
      <c r="BQ39" s="634"/>
      <c r="BR39" s="634"/>
      <c r="BS39" s="634"/>
      <c r="BT39" s="634"/>
      <c r="BU39" s="635"/>
      <c r="BV39" s="636">
        <v>80107</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671427</v>
      </c>
      <c r="CS39" s="669"/>
      <c r="CT39" s="669"/>
      <c r="CU39" s="669"/>
      <c r="CV39" s="669"/>
      <c r="CW39" s="669"/>
      <c r="CX39" s="669"/>
      <c r="CY39" s="670"/>
      <c r="CZ39" s="641">
        <v>0.4</v>
      </c>
      <c r="DA39" s="666"/>
      <c r="DB39" s="666"/>
      <c r="DC39" s="671"/>
      <c r="DD39" s="645">
        <v>137286</v>
      </c>
      <c r="DE39" s="669"/>
      <c r="DF39" s="669"/>
      <c r="DG39" s="669"/>
      <c r="DH39" s="669"/>
      <c r="DI39" s="669"/>
      <c r="DJ39" s="669"/>
      <c r="DK39" s="670"/>
      <c r="DL39" s="645" t="s">
        <v>237</v>
      </c>
      <c r="DM39" s="669"/>
      <c r="DN39" s="669"/>
      <c r="DO39" s="669"/>
      <c r="DP39" s="669"/>
      <c r="DQ39" s="669"/>
      <c r="DR39" s="669"/>
      <c r="DS39" s="669"/>
      <c r="DT39" s="669"/>
      <c r="DU39" s="669"/>
      <c r="DV39" s="670"/>
      <c r="DW39" s="641" t="s">
        <v>128</v>
      </c>
      <c r="DX39" s="666"/>
      <c r="DY39" s="666"/>
      <c r="DZ39" s="666"/>
      <c r="EA39" s="666"/>
      <c r="EB39" s="666"/>
      <c r="EC39" s="667"/>
    </row>
    <row r="40" spans="2:133" ht="11.25" customHeight="1" x14ac:dyDescent="0.2">
      <c r="B40" s="633" t="s">
        <v>345</v>
      </c>
      <c r="C40" s="634"/>
      <c r="D40" s="634"/>
      <c r="E40" s="634"/>
      <c r="F40" s="634"/>
      <c r="G40" s="634"/>
      <c r="H40" s="634"/>
      <c r="I40" s="634"/>
      <c r="J40" s="634"/>
      <c r="K40" s="634"/>
      <c r="L40" s="634"/>
      <c r="M40" s="634"/>
      <c r="N40" s="634"/>
      <c r="O40" s="634"/>
      <c r="P40" s="634"/>
      <c r="Q40" s="635"/>
      <c r="R40" s="636">
        <v>1563441</v>
      </c>
      <c r="S40" s="637"/>
      <c r="T40" s="637"/>
      <c r="U40" s="637"/>
      <c r="V40" s="637"/>
      <c r="W40" s="637"/>
      <c r="X40" s="637"/>
      <c r="Y40" s="638"/>
      <c r="Z40" s="639">
        <v>1</v>
      </c>
      <c r="AA40" s="639"/>
      <c r="AB40" s="639"/>
      <c r="AC40" s="639"/>
      <c r="AD40" s="640" t="s">
        <v>237</v>
      </c>
      <c r="AE40" s="640"/>
      <c r="AF40" s="640"/>
      <c r="AG40" s="640"/>
      <c r="AH40" s="640"/>
      <c r="AI40" s="640"/>
      <c r="AJ40" s="640"/>
      <c r="AK40" s="640"/>
      <c r="AL40" s="641" t="s">
        <v>128</v>
      </c>
      <c r="AM40" s="642"/>
      <c r="AN40" s="642"/>
      <c r="AO40" s="643"/>
      <c r="AQ40" s="699" t="s">
        <v>346</v>
      </c>
      <c r="AR40" s="700"/>
      <c r="AS40" s="700"/>
      <c r="AT40" s="700"/>
      <c r="AU40" s="700"/>
      <c r="AV40" s="700"/>
      <c r="AW40" s="700"/>
      <c r="AX40" s="700"/>
      <c r="AY40" s="701"/>
      <c r="AZ40" s="636">
        <v>148000</v>
      </c>
      <c r="BA40" s="637"/>
      <c r="BB40" s="637"/>
      <c r="BC40" s="637"/>
      <c r="BD40" s="669"/>
      <c r="BE40" s="669"/>
      <c r="BF40" s="682"/>
      <c r="BG40" s="686" t="s">
        <v>347</v>
      </c>
      <c r="BH40" s="687"/>
      <c r="BI40" s="687"/>
      <c r="BJ40" s="687"/>
      <c r="BK40" s="687"/>
      <c r="BL40" s="217"/>
      <c r="BM40" s="634" t="s">
        <v>348</v>
      </c>
      <c r="BN40" s="634"/>
      <c r="BO40" s="634"/>
      <c r="BP40" s="634"/>
      <c r="BQ40" s="634"/>
      <c r="BR40" s="634"/>
      <c r="BS40" s="634"/>
      <c r="BT40" s="634"/>
      <c r="BU40" s="635"/>
      <c r="BV40" s="636">
        <v>103</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2623259</v>
      </c>
      <c r="CS40" s="637"/>
      <c r="CT40" s="637"/>
      <c r="CU40" s="637"/>
      <c r="CV40" s="637"/>
      <c r="CW40" s="637"/>
      <c r="CX40" s="637"/>
      <c r="CY40" s="638"/>
      <c r="CZ40" s="641">
        <v>1.7</v>
      </c>
      <c r="DA40" s="666"/>
      <c r="DB40" s="666"/>
      <c r="DC40" s="671"/>
      <c r="DD40" s="645">
        <v>1414075</v>
      </c>
      <c r="DE40" s="637"/>
      <c r="DF40" s="637"/>
      <c r="DG40" s="637"/>
      <c r="DH40" s="637"/>
      <c r="DI40" s="637"/>
      <c r="DJ40" s="637"/>
      <c r="DK40" s="638"/>
      <c r="DL40" s="645">
        <v>131342</v>
      </c>
      <c r="DM40" s="637"/>
      <c r="DN40" s="637"/>
      <c r="DO40" s="637"/>
      <c r="DP40" s="637"/>
      <c r="DQ40" s="637"/>
      <c r="DR40" s="637"/>
      <c r="DS40" s="637"/>
      <c r="DT40" s="637"/>
      <c r="DU40" s="637"/>
      <c r="DV40" s="638"/>
      <c r="DW40" s="641">
        <v>0.2</v>
      </c>
      <c r="DX40" s="666"/>
      <c r="DY40" s="666"/>
      <c r="DZ40" s="666"/>
      <c r="EA40" s="666"/>
      <c r="EB40" s="666"/>
      <c r="EC40" s="667"/>
    </row>
    <row r="41" spans="2:133" ht="11.25" customHeight="1" x14ac:dyDescent="0.2">
      <c r="B41" s="657" t="s">
        <v>350</v>
      </c>
      <c r="C41" s="658"/>
      <c r="D41" s="658"/>
      <c r="E41" s="658"/>
      <c r="F41" s="658"/>
      <c r="G41" s="658"/>
      <c r="H41" s="658"/>
      <c r="I41" s="658"/>
      <c r="J41" s="658"/>
      <c r="K41" s="658"/>
      <c r="L41" s="658"/>
      <c r="M41" s="658"/>
      <c r="N41" s="658"/>
      <c r="O41" s="658"/>
      <c r="P41" s="658"/>
      <c r="Q41" s="659"/>
      <c r="R41" s="708">
        <v>164471229</v>
      </c>
      <c r="S41" s="709"/>
      <c r="T41" s="709"/>
      <c r="U41" s="709"/>
      <c r="V41" s="709"/>
      <c r="W41" s="709"/>
      <c r="X41" s="709"/>
      <c r="Y41" s="713"/>
      <c r="Z41" s="714">
        <v>100</v>
      </c>
      <c r="AA41" s="714"/>
      <c r="AB41" s="714"/>
      <c r="AC41" s="714"/>
      <c r="AD41" s="715">
        <v>85179530</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3579640</v>
      </c>
      <c r="BA41" s="637"/>
      <c r="BB41" s="637"/>
      <c r="BC41" s="637"/>
      <c r="BD41" s="669"/>
      <c r="BE41" s="669"/>
      <c r="BF41" s="682"/>
      <c r="BG41" s="686"/>
      <c r="BH41" s="687"/>
      <c r="BI41" s="687"/>
      <c r="BJ41" s="687"/>
      <c r="BK41" s="687"/>
      <c r="BL41" s="217"/>
      <c r="BM41" s="634" t="s">
        <v>352</v>
      </c>
      <c r="BN41" s="634"/>
      <c r="BO41" s="634"/>
      <c r="BP41" s="634"/>
      <c r="BQ41" s="634"/>
      <c r="BR41" s="634"/>
      <c r="BS41" s="634"/>
      <c r="BT41" s="634"/>
      <c r="BU41" s="635"/>
      <c r="BV41" s="636" t="s">
        <v>128</v>
      </c>
      <c r="BW41" s="637"/>
      <c r="BX41" s="637"/>
      <c r="BY41" s="637"/>
      <c r="BZ41" s="637"/>
      <c r="CA41" s="637"/>
      <c r="CB41" s="646"/>
      <c r="CD41" s="633" t="s">
        <v>353</v>
      </c>
      <c r="CE41" s="634"/>
      <c r="CF41" s="634"/>
      <c r="CG41" s="634"/>
      <c r="CH41" s="634"/>
      <c r="CI41" s="634"/>
      <c r="CJ41" s="634"/>
      <c r="CK41" s="634"/>
      <c r="CL41" s="634"/>
      <c r="CM41" s="634"/>
      <c r="CN41" s="634"/>
      <c r="CO41" s="634"/>
      <c r="CP41" s="634"/>
      <c r="CQ41" s="635"/>
      <c r="CR41" s="636" t="s">
        <v>128</v>
      </c>
      <c r="CS41" s="669"/>
      <c r="CT41" s="669"/>
      <c r="CU41" s="669"/>
      <c r="CV41" s="669"/>
      <c r="CW41" s="669"/>
      <c r="CX41" s="669"/>
      <c r="CY41" s="670"/>
      <c r="CZ41" s="641" t="s">
        <v>237</v>
      </c>
      <c r="DA41" s="666"/>
      <c r="DB41" s="666"/>
      <c r="DC41" s="671"/>
      <c r="DD41" s="645" t="s">
        <v>237</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354</v>
      </c>
      <c r="AR42" s="706"/>
      <c r="AS42" s="706"/>
      <c r="AT42" s="706"/>
      <c r="AU42" s="706"/>
      <c r="AV42" s="706"/>
      <c r="AW42" s="706"/>
      <c r="AX42" s="706"/>
      <c r="AY42" s="707"/>
      <c r="AZ42" s="708">
        <v>9184091</v>
      </c>
      <c r="BA42" s="709"/>
      <c r="BB42" s="709"/>
      <c r="BC42" s="709"/>
      <c r="BD42" s="695"/>
      <c r="BE42" s="695"/>
      <c r="BF42" s="697"/>
      <c r="BG42" s="688"/>
      <c r="BH42" s="689"/>
      <c r="BI42" s="689"/>
      <c r="BJ42" s="689"/>
      <c r="BK42" s="689"/>
      <c r="BL42" s="218"/>
      <c r="BM42" s="658" t="s">
        <v>355</v>
      </c>
      <c r="BN42" s="658"/>
      <c r="BO42" s="658"/>
      <c r="BP42" s="658"/>
      <c r="BQ42" s="658"/>
      <c r="BR42" s="658"/>
      <c r="BS42" s="658"/>
      <c r="BT42" s="658"/>
      <c r="BU42" s="659"/>
      <c r="BV42" s="708">
        <v>316</v>
      </c>
      <c r="BW42" s="709"/>
      <c r="BX42" s="709"/>
      <c r="BY42" s="709"/>
      <c r="BZ42" s="709"/>
      <c r="CA42" s="709"/>
      <c r="CB42" s="718"/>
      <c r="CD42" s="633" t="s">
        <v>356</v>
      </c>
      <c r="CE42" s="634"/>
      <c r="CF42" s="634"/>
      <c r="CG42" s="634"/>
      <c r="CH42" s="634"/>
      <c r="CI42" s="634"/>
      <c r="CJ42" s="634"/>
      <c r="CK42" s="634"/>
      <c r="CL42" s="634"/>
      <c r="CM42" s="634"/>
      <c r="CN42" s="634"/>
      <c r="CO42" s="634"/>
      <c r="CP42" s="634"/>
      <c r="CQ42" s="635"/>
      <c r="CR42" s="636">
        <v>16215125</v>
      </c>
      <c r="CS42" s="669"/>
      <c r="CT42" s="669"/>
      <c r="CU42" s="669"/>
      <c r="CV42" s="669"/>
      <c r="CW42" s="669"/>
      <c r="CX42" s="669"/>
      <c r="CY42" s="670"/>
      <c r="CZ42" s="641">
        <v>10.4</v>
      </c>
      <c r="DA42" s="666"/>
      <c r="DB42" s="666"/>
      <c r="DC42" s="671"/>
      <c r="DD42" s="645">
        <v>4621574</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357</v>
      </c>
      <c r="CD43" s="633" t="s">
        <v>358</v>
      </c>
      <c r="CE43" s="634"/>
      <c r="CF43" s="634"/>
      <c r="CG43" s="634"/>
      <c r="CH43" s="634"/>
      <c r="CI43" s="634"/>
      <c r="CJ43" s="634"/>
      <c r="CK43" s="634"/>
      <c r="CL43" s="634"/>
      <c r="CM43" s="634"/>
      <c r="CN43" s="634"/>
      <c r="CO43" s="634"/>
      <c r="CP43" s="634"/>
      <c r="CQ43" s="635"/>
      <c r="CR43" s="636">
        <v>598550</v>
      </c>
      <c r="CS43" s="669"/>
      <c r="CT43" s="669"/>
      <c r="CU43" s="669"/>
      <c r="CV43" s="669"/>
      <c r="CW43" s="669"/>
      <c r="CX43" s="669"/>
      <c r="CY43" s="670"/>
      <c r="CZ43" s="641">
        <v>0.4</v>
      </c>
      <c r="DA43" s="666"/>
      <c r="DB43" s="666"/>
      <c r="DC43" s="671"/>
      <c r="DD43" s="645">
        <v>598550</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307</v>
      </c>
      <c r="CE44" s="675"/>
      <c r="CF44" s="633" t="s">
        <v>360</v>
      </c>
      <c r="CG44" s="634"/>
      <c r="CH44" s="634"/>
      <c r="CI44" s="634"/>
      <c r="CJ44" s="634"/>
      <c r="CK44" s="634"/>
      <c r="CL44" s="634"/>
      <c r="CM44" s="634"/>
      <c r="CN44" s="634"/>
      <c r="CO44" s="634"/>
      <c r="CP44" s="634"/>
      <c r="CQ44" s="635"/>
      <c r="CR44" s="636">
        <v>16019825</v>
      </c>
      <c r="CS44" s="637"/>
      <c r="CT44" s="637"/>
      <c r="CU44" s="637"/>
      <c r="CV44" s="637"/>
      <c r="CW44" s="637"/>
      <c r="CX44" s="637"/>
      <c r="CY44" s="638"/>
      <c r="CZ44" s="641">
        <v>10.3</v>
      </c>
      <c r="DA44" s="642"/>
      <c r="DB44" s="642"/>
      <c r="DC44" s="648"/>
      <c r="DD44" s="645">
        <v>4621574</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361</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362</v>
      </c>
      <c r="CG45" s="634"/>
      <c r="CH45" s="634"/>
      <c r="CI45" s="634"/>
      <c r="CJ45" s="634"/>
      <c r="CK45" s="634"/>
      <c r="CL45" s="634"/>
      <c r="CM45" s="634"/>
      <c r="CN45" s="634"/>
      <c r="CO45" s="634"/>
      <c r="CP45" s="634"/>
      <c r="CQ45" s="635"/>
      <c r="CR45" s="636">
        <v>6198633</v>
      </c>
      <c r="CS45" s="669"/>
      <c r="CT45" s="669"/>
      <c r="CU45" s="669"/>
      <c r="CV45" s="669"/>
      <c r="CW45" s="669"/>
      <c r="CX45" s="669"/>
      <c r="CY45" s="670"/>
      <c r="CZ45" s="641">
        <v>4</v>
      </c>
      <c r="DA45" s="666"/>
      <c r="DB45" s="666"/>
      <c r="DC45" s="671"/>
      <c r="DD45" s="645">
        <v>786650</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363</v>
      </c>
      <c r="CG46" s="634"/>
      <c r="CH46" s="634"/>
      <c r="CI46" s="634"/>
      <c r="CJ46" s="634"/>
      <c r="CK46" s="634"/>
      <c r="CL46" s="634"/>
      <c r="CM46" s="634"/>
      <c r="CN46" s="634"/>
      <c r="CO46" s="634"/>
      <c r="CP46" s="634"/>
      <c r="CQ46" s="635"/>
      <c r="CR46" s="636">
        <v>9431486</v>
      </c>
      <c r="CS46" s="637"/>
      <c r="CT46" s="637"/>
      <c r="CU46" s="637"/>
      <c r="CV46" s="637"/>
      <c r="CW46" s="637"/>
      <c r="CX46" s="637"/>
      <c r="CY46" s="638"/>
      <c r="CZ46" s="641">
        <v>6.1</v>
      </c>
      <c r="DA46" s="642"/>
      <c r="DB46" s="642"/>
      <c r="DC46" s="648"/>
      <c r="DD46" s="645">
        <v>3706715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364</v>
      </c>
      <c r="CG47" s="634"/>
      <c r="CH47" s="634"/>
      <c r="CI47" s="634"/>
      <c r="CJ47" s="634"/>
      <c r="CK47" s="634"/>
      <c r="CL47" s="634"/>
      <c r="CM47" s="634"/>
      <c r="CN47" s="634"/>
      <c r="CO47" s="634"/>
      <c r="CP47" s="634"/>
      <c r="CQ47" s="635"/>
      <c r="CR47" s="636">
        <v>195300</v>
      </c>
      <c r="CS47" s="669"/>
      <c r="CT47" s="669"/>
      <c r="CU47" s="669"/>
      <c r="CV47" s="669"/>
      <c r="CW47" s="669"/>
      <c r="CX47" s="669"/>
      <c r="CY47" s="670"/>
      <c r="CZ47" s="641">
        <v>0.1</v>
      </c>
      <c r="DA47" s="666"/>
      <c r="DB47" s="666"/>
      <c r="DC47" s="671"/>
      <c r="DD47" s="645" t="s">
        <v>128</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8"/>
      <c r="CE48" s="679"/>
      <c r="CF48" s="633" t="s">
        <v>365</v>
      </c>
      <c r="CG48" s="634"/>
      <c r="CH48" s="634"/>
      <c r="CI48" s="634"/>
      <c r="CJ48" s="634"/>
      <c r="CK48" s="634"/>
      <c r="CL48" s="634"/>
      <c r="CM48" s="634"/>
      <c r="CN48" s="634"/>
      <c r="CO48" s="634"/>
      <c r="CP48" s="634"/>
      <c r="CQ48" s="635"/>
      <c r="CR48" s="636" t="s">
        <v>128</v>
      </c>
      <c r="CS48" s="637"/>
      <c r="CT48" s="637"/>
      <c r="CU48" s="637"/>
      <c r="CV48" s="637"/>
      <c r="CW48" s="637"/>
      <c r="CX48" s="637"/>
      <c r="CY48" s="638"/>
      <c r="CZ48" s="641" t="s">
        <v>128</v>
      </c>
      <c r="DA48" s="642"/>
      <c r="DB48" s="642"/>
      <c r="DC48" s="648"/>
      <c r="DD48" s="645" t="s">
        <v>237</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366</v>
      </c>
      <c r="CE49" s="658"/>
      <c r="CF49" s="658"/>
      <c r="CG49" s="658"/>
      <c r="CH49" s="658"/>
      <c r="CI49" s="658"/>
      <c r="CJ49" s="658"/>
      <c r="CK49" s="658"/>
      <c r="CL49" s="658"/>
      <c r="CM49" s="658"/>
      <c r="CN49" s="658"/>
      <c r="CO49" s="658"/>
      <c r="CP49" s="658"/>
      <c r="CQ49" s="659"/>
      <c r="CR49" s="708">
        <v>155887030</v>
      </c>
      <c r="CS49" s="695"/>
      <c r="CT49" s="695"/>
      <c r="CU49" s="695"/>
      <c r="CV49" s="695"/>
      <c r="CW49" s="695"/>
      <c r="CX49" s="695"/>
      <c r="CY49" s="724"/>
      <c r="CZ49" s="716">
        <v>100</v>
      </c>
      <c r="DA49" s="725"/>
      <c r="DB49" s="725"/>
      <c r="DC49" s="726"/>
      <c r="DD49" s="727">
        <v>94096795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G4fl5s9D6/Mu7tDRNrPKwb8rO6ymHJpxixyd7OU6KRTtVIRqqLPwAW6ub/BOZ+lpDbN/UAH717XE6a4rlQKUwA==" saltValue="YyhF0H7GReA5msn3fzH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367</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368</v>
      </c>
      <c r="DK2" s="736"/>
      <c r="DL2" s="736"/>
      <c r="DM2" s="736"/>
      <c r="DN2" s="736"/>
      <c r="DO2" s="737"/>
      <c r="DP2" s="222"/>
      <c r="DQ2" s="735" t="s">
        <v>369</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370</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372</v>
      </c>
      <c r="B5" s="741"/>
      <c r="C5" s="741"/>
      <c r="D5" s="741"/>
      <c r="E5" s="741"/>
      <c r="F5" s="741"/>
      <c r="G5" s="741"/>
      <c r="H5" s="741"/>
      <c r="I5" s="741"/>
      <c r="J5" s="741"/>
      <c r="K5" s="741"/>
      <c r="L5" s="741"/>
      <c r="M5" s="741"/>
      <c r="N5" s="741"/>
      <c r="O5" s="741"/>
      <c r="P5" s="742"/>
      <c r="Q5" s="746" t="s">
        <v>373</v>
      </c>
      <c r="R5" s="747"/>
      <c r="S5" s="747"/>
      <c r="T5" s="747"/>
      <c r="U5" s="748"/>
      <c r="V5" s="746" t="s">
        <v>374</v>
      </c>
      <c r="W5" s="747"/>
      <c r="X5" s="747"/>
      <c r="Y5" s="747"/>
      <c r="Z5" s="748"/>
      <c r="AA5" s="746" t="s">
        <v>375</v>
      </c>
      <c r="AB5" s="747"/>
      <c r="AC5" s="747"/>
      <c r="AD5" s="747"/>
      <c r="AE5" s="747"/>
      <c r="AF5" s="752" t="s">
        <v>376</v>
      </c>
      <c r="AG5" s="747"/>
      <c r="AH5" s="747"/>
      <c r="AI5" s="747"/>
      <c r="AJ5" s="753"/>
      <c r="AK5" s="747" t="s">
        <v>377</v>
      </c>
      <c r="AL5" s="747"/>
      <c r="AM5" s="747"/>
      <c r="AN5" s="747"/>
      <c r="AO5" s="748"/>
      <c r="AP5" s="746" t="s">
        <v>378</v>
      </c>
      <c r="AQ5" s="747"/>
      <c r="AR5" s="747"/>
      <c r="AS5" s="747"/>
      <c r="AT5" s="748"/>
      <c r="AU5" s="746" t="s">
        <v>379</v>
      </c>
      <c r="AV5" s="747"/>
      <c r="AW5" s="747"/>
      <c r="AX5" s="747"/>
      <c r="AY5" s="753"/>
      <c r="AZ5" s="226"/>
      <c r="BA5" s="226"/>
      <c r="BB5" s="226"/>
      <c r="BC5" s="226"/>
      <c r="BD5" s="226"/>
      <c r="BE5" s="227"/>
      <c r="BF5" s="227"/>
      <c r="BG5" s="227"/>
      <c r="BH5" s="227"/>
      <c r="BI5" s="227"/>
      <c r="BJ5" s="227"/>
      <c r="BK5" s="227"/>
      <c r="BL5" s="227"/>
      <c r="BM5" s="227"/>
      <c r="BN5" s="227"/>
      <c r="BO5" s="227"/>
      <c r="BP5" s="227"/>
      <c r="BQ5" s="740" t="s">
        <v>380</v>
      </c>
      <c r="BR5" s="741"/>
      <c r="BS5" s="741"/>
      <c r="BT5" s="741"/>
      <c r="BU5" s="741"/>
      <c r="BV5" s="741"/>
      <c r="BW5" s="741"/>
      <c r="BX5" s="741"/>
      <c r="BY5" s="741"/>
      <c r="BZ5" s="741"/>
      <c r="CA5" s="741"/>
      <c r="CB5" s="741"/>
      <c r="CC5" s="741"/>
      <c r="CD5" s="741"/>
      <c r="CE5" s="741"/>
      <c r="CF5" s="741"/>
      <c r="CG5" s="742"/>
      <c r="CH5" s="746" t="s">
        <v>381</v>
      </c>
      <c r="CI5" s="747"/>
      <c r="CJ5" s="747"/>
      <c r="CK5" s="747"/>
      <c r="CL5" s="748"/>
      <c r="CM5" s="746" t="s">
        <v>382</v>
      </c>
      <c r="CN5" s="747"/>
      <c r="CO5" s="747"/>
      <c r="CP5" s="747"/>
      <c r="CQ5" s="748"/>
      <c r="CR5" s="746" t="s">
        <v>383</v>
      </c>
      <c r="CS5" s="747"/>
      <c r="CT5" s="747"/>
      <c r="CU5" s="747"/>
      <c r="CV5" s="748"/>
      <c r="CW5" s="746" t="s">
        <v>384</v>
      </c>
      <c r="CX5" s="747"/>
      <c r="CY5" s="747"/>
      <c r="CZ5" s="747"/>
      <c r="DA5" s="748"/>
      <c r="DB5" s="746" t="s">
        <v>385</v>
      </c>
      <c r="DC5" s="747"/>
      <c r="DD5" s="747"/>
      <c r="DE5" s="747"/>
      <c r="DF5" s="748"/>
      <c r="DG5" s="776" t="s">
        <v>386</v>
      </c>
      <c r="DH5" s="777"/>
      <c r="DI5" s="777"/>
      <c r="DJ5" s="777"/>
      <c r="DK5" s="778"/>
      <c r="DL5" s="776" t="s">
        <v>387</v>
      </c>
      <c r="DM5" s="777"/>
      <c r="DN5" s="777"/>
      <c r="DO5" s="777"/>
      <c r="DP5" s="778"/>
      <c r="DQ5" s="746" t="s">
        <v>388</v>
      </c>
      <c r="DR5" s="747"/>
      <c r="DS5" s="747"/>
      <c r="DT5" s="747"/>
      <c r="DU5" s="748"/>
      <c r="DV5" s="746" t="s">
        <v>379</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389</v>
      </c>
      <c r="C7" s="763"/>
      <c r="D7" s="763"/>
      <c r="E7" s="763"/>
      <c r="F7" s="763"/>
      <c r="G7" s="763"/>
      <c r="H7" s="763"/>
      <c r="I7" s="763"/>
      <c r="J7" s="763"/>
      <c r="K7" s="763"/>
      <c r="L7" s="763"/>
      <c r="M7" s="763"/>
      <c r="N7" s="763"/>
      <c r="O7" s="763"/>
      <c r="P7" s="764"/>
      <c r="Q7" s="765">
        <v>163942</v>
      </c>
      <c r="R7" s="766"/>
      <c r="S7" s="766"/>
      <c r="T7" s="766"/>
      <c r="U7" s="766"/>
      <c r="V7" s="766">
        <v>155684</v>
      </c>
      <c r="W7" s="766"/>
      <c r="X7" s="766"/>
      <c r="Y7" s="766"/>
      <c r="Z7" s="766"/>
      <c r="AA7" s="766">
        <v>8258</v>
      </c>
      <c r="AB7" s="766"/>
      <c r="AC7" s="766"/>
      <c r="AD7" s="766"/>
      <c r="AE7" s="767"/>
      <c r="AF7" s="768">
        <v>5620</v>
      </c>
      <c r="AG7" s="769"/>
      <c r="AH7" s="769"/>
      <c r="AI7" s="769"/>
      <c r="AJ7" s="770"/>
      <c r="AK7" s="771">
        <v>404</v>
      </c>
      <c r="AL7" s="772"/>
      <c r="AM7" s="772"/>
      <c r="AN7" s="772"/>
      <c r="AO7" s="772"/>
      <c r="AP7" s="772">
        <v>81079</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608</v>
      </c>
      <c r="BT7" s="760"/>
      <c r="BU7" s="760"/>
      <c r="BV7" s="760"/>
      <c r="BW7" s="760"/>
      <c r="BX7" s="760"/>
      <c r="BY7" s="760"/>
      <c r="BZ7" s="760"/>
      <c r="CA7" s="760"/>
      <c r="CB7" s="760"/>
      <c r="CC7" s="760"/>
      <c r="CD7" s="760"/>
      <c r="CE7" s="760"/>
      <c r="CF7" s="760"/>
      <c r="CG7" s="775"/>
      <c r="CH7" s="756">
        <v>90</v>
      </c>
      <c r="CI7" s="757"/>
      <c r="CJ7" s="757"/>
      <c r="CK7" s="757"/>
      <c r="CL7" s="758"/>
      <c r="CM7" s="756">
        <v>1809</v>
      </c>
      <c r="CN7" s="757"/>
      <c r="CO7" s="757"/>
      <c r="CP7" s="757"/>
      <c r="CQ7" s="758"/>
      <c r="CR7" s="756">
        <v>4</v>
      </c>
      <c r="CS7" s="757"/>
      <c r="CT7" s="757"/>
      <c r="CU7" s="757"/>
      <c r="CV7" s="758"/>
      <c r="CW7" s="756" t="s">
        <v>532</v>
      </c>
      <c r="CX7" s="757"/>
      <c r="CY7" s="757"/>
      <c r="CZ7" s="757"/>
      <c r="DA7" s="758"/>
      <c r="DB7" s="756" t="s">
        <v>532</v>
      </c>
      <c r="DC7" s="757"/>
      <c r="DD7" s="757"/>
      <c r="DE7" s="757"/>
      <c r="DF7" s="758"/>
      <c r="DG7" s="756" t="s">
        <v>532</v>
      </c>
      <c r="DH7" s="757"/>
      <c r="DI7" s="757"/>
      <c r="DJ7" s="757"/>
      <c r="DK7" s="758"/>
      <c r="DL7" s="756" t="s">
        <v>532</v>
      </c>
      <c r="DM7" s="757"/>
      <c r="DN7" s="757"/>
      <c r="DO7" s="757"/>
      <c r="DP7" s="758"/>
      <c r="DQ7" s="756" t="s">
        <v>532</v>
      </c>
      <c r="DR7" s="757"/>
      <c r="DS7" s="757"/>
      <c r="DT7" s="757"/>
      <c r="DU7" s="758"/>
      <c r="DV7" s="759"/>
      <c r="DW7" s="760"/>
      <c r="DX7" s="760"/>
      <c r="DY7" s="760"/>
      <c r="DZ7" s="761"/>
      <c r="EA7" s="228"/>
    </row>
    <row r="8" spans="1:131" s="229" customFormat="1" ht="26.25" customHeight="1" x14ac:dyDescent="0.2">
      <c r="A8" s="232">
        <v>2</v>
      </c>
      <c r="B8" s="793" t="s">
        <v>390</v>
      </c>
      <c r="C8" s="794"/>
      <c r="D8" s="794"/>
      <c r="E8" s="794"/>
      <c r="F8" s="794"/>
      <c r="G8" s="794"/>
      <c r="H8" s="794"/>
      <c r="I8" s="794"/>
      <c r="J8" s="794"/>
      <c r="K8" s="794"/>
      <c r="L8" s="794"/>
      <c r="M8" s="794"/>
      <c r="N8" s="794"/>
      <c r="O8" s="794"/>
      <c r="P8" s="795"/>
      <c r="Q8" s="796">
        <v>1284</v>
      </c>
      <c r="R8" s="797"/>
      <c r="S8" s="797"/>
      <c r="T8" s="797"/>
      <c r="U8" s="797"/>
      <c r="V8" s="797">
        <v>1078</v>
      </c>
      <c r="W8" s="797"/>
      <c r="X8" s="797"/>
      <c r="Y8" s="797"/>
      <c r="Z8" s="797"/>
      <c r="AA8" s="797">
        <v>206</v>
      </c>
      <c r="AB8" s="797"/>
      <c r="AC8" s="797"/>
      <c r="AD8" s="797"/>
      <c r="AE8" s="798"/>
      <c r="AF8" s="799">
        <v>174</v>
      </c>
      <c r="AG8" s="800"/>
      <c r="AH8" s="800"/>
      <c r="AI8" s="800"/>
      <c r="AJ8" s="801"/>
      <c r="AK8" s="782">
        <v>437</v>
      </c>
      <c r="AL8" s="783"/>
      <c r="AM8" s="783"/>
      <c r="AN8" s="783"/>
      <c r="AO8" s="783"/>
      <c r="AP8" s="783">
        <v>3537</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t="s">
        <v>614</v>
      </c>
      <c r="BS8" s="786" t="s">
        <v>609</v>
      </c>
      <c r="BT8" s="787"/>
      <c r="BU8" s="787"/>
      <c r="BV8" s="787"/>
      <c r="BW8" s="787"/>
      <c r="BX8" s="787"/>
      <c r="BY8" s="787"/>
      <c r="BZ8" s="787"/>
      <c r="CA8" s="787"/>
      <c r="CB8" s="787"/>
      <c r="CC8" s="787"/>
      <c r="CD8" s="787"/>
      <c r="CE8" s="787"/>
      <c r="CF8" s="787"/>
      <c r="CG8" s="788"/>
      <c r="CH8" s="789">
        <v>-11</v>
      </c>
      <c r="CI8" s="790"/>
      <c r="CJ8" s="790"/>
      <c r="CK8" s="790"/>
      <c r="CL8" s="791"/>
      <c r="CM8" s="789">
        <v>5605</v>
      </c>
      <c r="CN8" s="790"/>
      <c r="CO8" s="790"/>
      <c r="CP8" s="790"/>
      <c r="CQ8" s="791"/>
      <c r="CR8" s="789">
        <v>501</v>
      </c>
      <c r="CS8" s="790"/>
      <c r="CT8" s="790"/>
      <c r="CU8" s="790"/>
      <c r="CV8" s="791"/>
      <c r="CW8" s="789">
        <v>264</v>
      </c>
      <c r="CX8" s="790"/>
      <c r="CY8" s="790"/>
      <c r="CZ8" s="790"/>
      <c r="DA8" s="791"/>
      <c r="DB8" s="789" t="s">
        <v>532</v>
      </c>
      <c r="DC8" s="790"/>
      <c r="DD8" s="790"/>
      <c r="DE8" s="790"/>
      <c r="DF8" s="791"/>
      <c r="DG8" s="789" t="s">
        <v>532</v>
      </c>
      <c r="DH8" s="790"/>
      <c r="DI8" s="790"/>
      <c r="DJ8" s="790"/>
      <c r="DK8" s="791"/>
      <c r="DL8" s="789" t="s">
        <v>532</v>
      </c>
      <c r="DM8" s="790"/>
      <c r="DN8" s="790"/>
      <c r="DO8" s="790"/>
      <c r="DP8" s="791"/>
      <c r="DQ8" s="789">
        <v>696</v>
      </c>
      <c r="DR8" s="790"/>
      <c r="DS8" s="790"/>
      <c r="DT8" s="790"/>
      <c r="DU8" s="791"/>
      <c r="DV8" s="786"/>
      <c r="DW8" s="787"/>
      <c r="DX8" s="787"/>
      <c r="DY8" s="787"/>
      <c r="DZ8" s="792"/>
      <c r="EA8" s="228"/>
    </row>
    <row r="9" spans="1:131" s="229" customFormat="1" ht="26.25" customHeight="1" x14ac:dyDescent="0.2">
      <c r="A9" s="232">
        <v>3</v>
      </c>
      <c r="B9" s="793" t="s">
        <v>391</v>
      </c>
      <c r="C9" s="794"/>
      <c r="D9" s="794"/>
      <c r="E9" s="794"/>
      <c r="F9" s="794"/>
      <c r="G9" s="794"/>
      <c r="H9" s="794"/>
      <c r="I9" s="794"/>
      <c r="J9" s="794"/>
      <c r="K9" s="794"/>
      <c r="L9" s="794"/>
      <c r="M9" s="794"/>
      <c r="N9" s="794"/>
      <c r="O9" s="794"/>
      <c r="P9" s="795"/>
      <c r="Q9" s="796">
        <v>545</v>
      </c>
      <c r="R9" s="797"/>
      <c r="S9" s="797"/>
      <c r="T9" s="797"/>
      <c r="U9" s="797"/>
      <c r="V9" s="797">
        <v>477</v>
      </c>
      <c r="W9" s="797"/>
      <c r="X9" s="797"/>
      <c r="Y9" s="797"/>
      <c r="Z9" s="797"/>
      <c r="AA9" s="797">
        <v>68</v>
      </c>
      <c r="AB9" s="797"/>
      <c r="AC9" s="797"/>
      <c r="AD9" s="797"/>
      <c r="AE9" s="798"/>
      <c r="AF9" s="799">
        <v>68</v>
      </c>
      <c r="AG9" s="800"/>
      <c r="AH9" s="800"/>
      <c r="AI9" s="800"/>
      <c r="AJ9" s="801"/>
      <c r="AK9" s="782">
        <v>251</v>
      </c>
      <c r="AL9" s="783"/>
      <c r="AM9" s="783"/>
      <c r="AN9" s="783"/>
      <c r="AO9" s="783"/>
      <c r="AP9" s="783">
        <v>0</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t="s">
        <v>614</v>
      </c>
      <c r="BS9" s="786" t="s">
        <v>610</v>
      </c>
      <c r="BT9" s="787"/>
      <c r="BU9" s="787"/>
      <c r="BV9" s="787"/>
      <c r="BW9" s="787"/>
      <c r="BX9" s="787"/>
      <c r="BY9" s="787"/>
      <c r="BZ9" s="787"/>
      <c r="CA9" s="787"/>
      <c r="CB9" s="787"/>
      <c r="CC9" s="787"/>
      <c r="CD9" s="787"/>
      <c r="CE9" s="787"/>
      <c r="CF9" s="787"/>
      <c r="CG9" s="788"/>
      <c r="CH9" s="789">
        <v>-20</v>
      </c>
      <c r="CI9" s="790"/>
      <c r="CJ9" s="790"/>
      <c r="CK9" s="790"/>
      <c r="CL9" s="791"/>
      <c r="CM9" s="789">
        <v>1361</v>
      </c>
      <c r="CN9" s="790"/>
      <c r="CO9" s="790"/>
      <c r="CP9" s="790"/>
      <c r="CQ9" s="791"/>
      <c r="CR9" s="789">
        <v>500</v>
      </c>
      <c r="CS9" s="790"/>
      <c r="CT9" s="790"/>
      <c r="CU9" s="790"/>
      <c r="CV9" s="791"/>
      <c r="CW9" s="789" t="s">
        <v>532</v>
      </c>
      <c r="CX9" s="790"/>
      <c r="CY9" s="790"/>
      <c r="CZ9" s="790"/>
      <c r="DA9" s="791"/>
      <c r="DB9" s="789" t="s">
        <v>532</v>
      </c>
      <c r="DC9" s="790"/>
      <c r="DD9" s="790"/>
      <c r="DE9" s="790"/>
      <c r="DF9" s="791"/>
      <c r="DG9" s="789" t="s">
        <v>532</v>
      </c>
      <c r="DH9" s="790"/>
      <c r="DI9" s="790"/>
      <c r="DJ9" s="790"/>
      <c r="DK9" s="791"/>
      <c r="DL9" s="789" t="s">
        <v>532</v>
      </c>
      <c r="DM9" s="790"/>
      <c r="DN9" s="790"/>
      <c r="DO9" s="790"/>
      <c r="DP9" s="791"/>
      <c r="DQ9" s="789">
        <v>33</v>
      </c>
      <c r="DR9" s="790"/>
      <c r="DS9" s="790"/>
      <c r="DT9" s="790"/>
      <c r="DU9" s="791"/>
      <c r="DV9" s="786"/>
      <c r="DW9" s="787"/>
      <c r="DX9" s="787"/>
      <c r="DY9" s="787"/>
      <c r="DZ9" s="792"/>
      <c r="EA9" s="228"/>
    </row>
    <row r="10" spans="1:131" s="229" customFormat="1" ht="26.25" customHeight="1" x14ac:dyDescent="0.2">
      <c r="A10" s="232">
        <v>4</v>
      </c>
      <c r="B10" s="793" t="s">
        <v>392</v>
      </c>
      <c r="C10" s="794"/>
      <c r="D10" s="794"/>
      <c r="E10" s="794"/>
      <c r="F10" s="794"/>
      <c r="G10" s="794"/>
      <c r="H10" s="794"/>
      <c r="I10" s="794"/>
      <c r="J10" s="794"/>
      <c r="K10" s="794"/>
      <c r="L10" s="794"/>
      <c r="M10" s="794"/>
      <c r="N10" s="794"/>
      <c r="O10" s="794"/>
      <c r="P10" s="795"/>
      <c r="Q10" s="796">
        <v>63</v>
      </c>
      <c r="R10" s="797"/>
      <c r="S10" s="797"/>
      <c r="T10" s="797"/>
      <c r="U10" s="797"/>
      <c r="V10" s="797">
        <v>11</v>
      </c>
      <c r="W10" s="797"/>
      <c r="X10" s="797"/>
      <c r="Y10" s="797"/>
      <c r="Z10" s="797"/>
      <c r="AA10" s="797">
        <v>52</v>
      </c>
      <c r="AB10" s="797"/>
      <c r="AC10" s="797"/>
      <c r="AD10" s="797"/>
      <c r="AE10" s="798"/>
      <c r="AF10" s="799">
        <v>52</v>
      </c>
      <c r="AG10" s="800"/>
      <c r="AH10" s="800"/>
      <c r="AI10" s="800"/>
      <c r="AJ10" s="801"/>
      <c r="AK10" s="782">
        <v>3</v>
      </c>
      <c r="AL10" s="783"/>
      <c r="AM10" s="783"/>
      <c r="AN10" s="783"/>
      <c r="AO10" s="783"/>
      <c r="AP10" s="783">
        <v>136</v>
      </c>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t="s">
        <v>611</v>
      </c>
      <c r="BT10" s="787"/>
      <c r="BU10" s="787"/>
      <c r="BV10" s="787"/>
      <c r="BW10" s="787"/>
      <c r="BX10" s="787"/>
      <c r="BY10" s="787"/>
      <c r="BZ10" s="787"/>
      <c r="CA10" s="787"/>
      <c r="CB10" s="787"/>
      <c r="CC10" s="787"/>
      <c r="CD10" s="787"/>
      <c r="CE10" s="787"/>
      <c r="CF10" s="787"/>
      <c r="CG10" s="788"/>
      <c r="CH10" s="789">
        <v>-19</v>
      </c>
      <c r="CI10" s="790"/>
      <c r="CJ10" s="790"/>
      <c r="CK10" s="790"/>
      <c r="CL10" s="791"/>
      <c r="CM10" s="789">
        <v>3054</v>
      </c>
      <c r="CN10" s="790"/>
      <c r="CO10" s="790"/>
      <c r="CP10" s="790"/>
      <c r="CQ10" s="791"/>
      <c r="CR10" s="789">
        <v>10</v>
      </c>
      <c r="CS10" s="790"/>
      <c r="CT10" s="790"/>
      <c r="CU10" s="790"/>
      <c r="CV10" s="791"/>
      <c r="CW10" s="789" t="s">
        <v>532</v>
      </c>
      <c r="CX10" s="790"/>
      <c r="CY10" s="790"/>
      <c r="CZ10" s="790"/>
      <c r="DA10" s="791"/>
      <c r="DB10" s="789" t="s">
        <v>532</v>
      </c>
      <c r="DC10" s="790"/>
      <c r="DD10" s="790"/>
      <c r="DE10" s="790"/>
      <c r="DF10" s="791"/>
      <c r="DG10" s="789" t="s">
        <v>532</v>
      </c>
      <c r="DH10" s="790"/>
      <c r="DI10" s="790"/>
      <c r="DJ10" s="790"/>
      <c r="DK10" s="791"/>
      <c r="DL10" s="789" t="s">
        <v>532</v>
      </c>
      <c r="DM10" s="790"/>
      <c r="DN10" s="790"/>
      <c r="DO10" s="790"/>
      <c r="DP10" s="791"/>
      <c r="DQ10" s="789" t="s">
        <v>532</v>
      </c>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t="s">
        <v>612</v>
      </c>
      <c r="BT11" s="787"/>
      <c r="BU11" s="787"/>
      <c r="BV11" s="787"/>
      <c r="BW11" s="787"/>
      <c r="BX11" s="787"/>
      <c r="BY11" s="787"/>
      <c r="BZ11" s="787"/>
      <c r="CA11" s="787"/>
      <c r="CB11" s="787"/>
      <c r="CC11" s="787"/>
      <c r="CD11" s="787"/>
      <c r="CE11" s="787"/>
      <c r="CF11" s="787"/>
      <c r="CG11" s="788"/>
      <c r="CH11" s="789">
        <v>-39</v>
      </c>
      <c r="CI11" s="790"/>
      <c r="CJ11" s="790"/>
      <c r="CK11" s="790"/>
      <c r="CL11" s="791"/>
      <c r="CM11" s="789">
        <v>1174</v>
      </c>
      <c r="CN11" s="790"/>
      <c r="CO11" s="790"/>
      <c r="CP11" s="790"/>
      <c r="CQ11" s="791"/>
      <c r="CR11" s="789">
        <v>100000</v>
      </c>
      <c r="CS11" s="790"/>
      <c r="CT11" s="790"/>
      <c r="CU11" s="790"/>
      <c r="CV11" s="791"/>
      <c r="CW11" s="789">
        <v>2</v>
      </c>
      <c r="CX11" s="790"/>
      <c r="CY11" s="790"/>
      <c r="CZ11" s="790"/>
      <c r="DA11" s="791"/>
      <c r="DB11" s="789" t="s">
        <v>532</v>
      </c>
      <c r="DC11" s="790"/>
      <c r="DD11" s="790"/>
      <c r="DE11" s="790"/>
      <c r="DF11" s="791"/>
      <c r="DG11" s="789" t="s">
        <v>532</v>
      </c>
      <c r="DH11" s="790"/>
      <c r="DI11" s="790"/>
      <c r="DJ11" s="790"/>
      <c r="DK11" s="791"/>
      <c r="DL11" s="789" t="s">
        <v>532</v>
      </c>
      <c r="DM11" s="790"/>
      <c r="DN11" s="790"/>
      <c r="DO11" s="790"/>
      <c r="DP11" s="791"/>
      <c r="DQ11" s="789" t="s">
        <v>532</v>
      </c>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t="s">
        <v>613</v>
      </c>
      <c r="BT12" s="787"/>
      <c r="BU12" s="787"/>
      <c r="BV12" s="787"/>
      <c r="BW12" s="787"/>
      <c r="BX12" s="787"/>
      <c r="BY12" s="787"/>
      <c r="BZ12" s="787"/>
      <c r="CA12" s="787"/>
      <c r="CB12" s="787"/>
      <c r="CC12" s="787"/>
      <c r="CD12" s="787"/>
      <c r="CE12" s="787"/>
      <c r="CF12" s="787"/>
      <c r="CG12" s="788"/>
      <c r="CH12" s="789">
        <v>55</v>
      </c>
      <c r="CI12" s="790"/>
      <c r="CJ12" s="790"/>
      <c r="CK12" s="790"/>
      <c r="CL12" s="791"/>
      <c r="CM12" s="789">
        <v>97</v>
      </c>
      <c r="CN12" s="790"/>
      <c r="CO12" s="790"/>
      <c r="CP12" s="790"/>
      <c r="CQ12" s="791"/>
      <c r="CR12" s="789">
        <v>5</v>
      </c>
      <c r="CS12" s="790"/>
      <c r="CT12" s="790"/>
      <c r="CU12" s="790"/>
      <c r="CV12" s="791"/>
      <c r="CW12" s="789">
        <v>1</v>
      </c>
      <c r="CX12" s="790"/>
      <c r="CY12" s="790"/>
      <c r="CZ12" s="790"/>
      <c r="DA12" s="791"/>
      <c r="DB12" s="789" t="s">
        <v>532</v>
      </c>
      <c r="DC12" s="790"/>
      <c r="DD12" s="790"/>
      <c r="DE12" s="790"/>
      <c r="DF12" s="791"/>
      <c r="DG12" s="789" t="s">
        <v>532</v>
      </c>
      <c r="DH12" s="790"/>
      <c r="DI12" s="790"/>
      <c r="DJ12" s="790"/>
      <c r="DK12" s="791"/>
      <c r="DL12" s="789" t="s">
        <v>532</v>
      </c>
      <c r="DM12" s="790"/>
      <c r="DN12" s="790"/>
      <c r="DO12" s="790"/>
      <c r="DP12" s="791"/>
      <c r="DQ12" s="789" t="s">
        <v>532</v>
      </c>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394</v>
      </c>
      <c r="B23" s="802" t="s">
        <v>395</v>
      </c>
      <c r="C23" s="803"/>
      <c r="D23" s="803"/>
      <c r="E23" s="803"/>
      <c r="F23" s="803"/>
      <c r="G23" s="803"/>
      <c r="H23" s="803"/>
      <c r="I23" s="803"/>
      <c r="J23" s="803"/>
      <c r="K23" s="803"/>
      <c r="L23" s="803"/>
      <c r="M23" s="803"/>
      <c r="N23" s="803"/>
      <c r="O23" s="803"/>
      <c r="P23" s="804"/>
      <c r="Q23" s="805">
        <v>165834</v>
      </c>
      <c r="R23" s="806"/>
      <c r="S23" s="806"/>
      <c r="T23" s="806"/>
      <c r="U23" s="806"/>
      <c r="V23" s="806">
        <v>157250</v>
      </c>
      <c r="W23" s="806"/>
      <c r="X23" s="806"/>
      <c r="Y23" s="806"/>
      <c r="Z23" s="806"/>
      <c r="AA23" s="806">
        <v>8584</v>
      </c>
      <c r="AB23" s="806"/>
      <c r="AC23" s="806"/>
      <c r="AD23" s="806"/>
      <c r="AE23" s="807"/>
      <c r="AF23" s="808">
        <v>5914</v>
      </c>
      <c r="AG23" s="806"/>
      <c r="AH23" s="806"/>
      <c r="AI23" s="806"/>
      <c r="AJ23" s="809"/>
      <c r="AK23" s="810"/>
      <c r="AL23" s="811"/>
      <c r="AM23" s="811"/>
      <c r="AN23" s="811"/>
      <c r="AO23" s="811"/>
      <c r="AP23" s="806">
        <v>84752</v>
      </c>
      <c r="AQ23" s="806"/>
      <c r="AR23" s="806"/>
      <c r="AS23" s="806"/>
      <c r="AT23" s="806"/>
      <c r="AU23" s="822"/>
      <c r="AV23" s="822"/>
      <c r="AW23" s="822"/>
      <c r="AX23" s="822"/>
      <c r="AY23" s="823"/>
      <c r="AZ23" s="824" t="s">
        <v>396</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372</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379</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407</v>
      </c>
      <c r="C28" s="763"/>
      <c r="D28" s="763"/>
      <c r="E28" s="763"/>
      <c r="F28" s="763"/>
      <c r="G28" s="763"/>
      <c r="H28" s="763"/>
      <c r="I28" s="763"/>
      <c r="J28" s="763"/>
      <c r="K28" s="763"/>
      <c r="L28" s="763"/>
      <c r="M28" s="763"/>
      <c r="N28" s="763"/>
      <c r="O28" s="763"/>
      <c r="P28" s="764"/>
      <c r="Q28" s="835">
        <v>38754</v>
      </c>
      <c r="R28" s="836"/>
      <c r="S28" s="836"/>
      <c r="T28" s="836"/>
      <c r="U28" s="836"/>
      <c r="V28" s="836">
        <v>38633</v>
      </c>
      <c r="W28" s="836"/>
      <c r="X28" s="836"/>
      <c r="Y28" s="836"/>
      <c r="Z28" s="836"/>
      <c r="AA28" s="836">
        <v>121</v>
      </c>
      <c r="AB28" s="836"/>
      <c r="AC28" s="836"/>
      <c r="AD28" s="836"/>
      <c r="AE28" s="837"/>
      <c r="AF28" s="838">
        <v>121</v>
      </c>
      <c r="AG28" s="836"/>
      <c r="AH28" s="836"/>
      <c r="AI28" s="836"/>
      <c r="AJ28" s="839"/>
      <c r="AK28" s="840">
        <v>4665</v>
      </c>
      <c r="AL28" s="841"/>
      <c r="AM28" s="841"/>
      <c r="AN28" s="841"/>
      <c r="AO28" s="841"/>
      <c r="AP28" s="841" t="s">
        <v>532</v>
      </c>
      <c r="AQ28" s="841"/>
      <c r="AR28" s="841"/>
      <c r="AS28" s="841"/>
      <c r="AT28" s="841"/>
      <c r="AU28" s="841" t="s">
        <v>532</v>
      </c>
      <c r="AV28" s="841"/>
      <c r="AW28" s="841"/>
      <c r="AX28" s="841"/>
      <c r="AY28" s="841"/>
      <c r="AZ28" s="842" t="s">
        <v>532</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408</v>
      </c>
      <c r="C29" s="794"/>
      <c r="D29" s="794"/>
      <c r="E29" s="794"/>
      <c r="F29" s="794"/>
      <c r="G29" s="794"/>
      <c r="H29" s="794"/>
      <c r="I29" s="794"/>
      <c r="J29" s="794"/>
      <c r="K29" s="794"/>
      <c r="L29" s="794"/>
      <c r="M29" s="794"/>
      <c r="N29" s="794"/>
      <c r="O29" s="794"/>
      <c r="P29" s="795"/>
      <c r="Q29" s="796">
        <v>29335</v>
      </c>
      <c r="R29" s="797"/>
      <c r="S29" s="797"/>
      <c r="T29" s="797"/>
      <c r="U29" s="797"/>
      <c r="V29" s="797">
        <v>28720</v>
      </c>
      <c r="W29" s="797"/>
      <c r="X29" s="797"/>
      <c r="Y29" s="797"/>
      <c r="Z29" s="797"/>
      <c r="AA29" s="797">
        <v>614</v>
      </c>
      <c r="AB29" s="797"/>
      <c r="AC29" s="797"/>
      <c r="AD29" s="797"/>
      <c r="AE29" s="798"/>
      <c r="AF29" s="799">
        <v>614</v>
      </c>
      <c r="AG29" s="800"/>
      <c r="AH29" s="800"/>
      <c r="AI29" s="800"/>
      <c r="AJ29" s="801"/>
      <c r="AK29" s="847">
        <v>4478</v>
      </c>
      <c r="AL29" s="843"/>
      <c r="AM29" s="843"/>
      <c r="AN29" s="843"/>
      <c r="AO29" s="843"/>
      <c r="AP29" s="843" t="s">
        <v>532</v>
      </c>
      <c r="AQ29" s="843"/>
      <c r="AR29" s="843"/>
      <c r="AS29" s="843"/>
      <c r="AT29" s="843"/>
      <c r="AU29" s="843" t="s">
        <v>532</v>
      </c>
      <c r="AV29" s="843"/>
      <c r="AW29" s="843"/>
      <c r="AX29" s="843"/>
      <c r="AY29" s="843"/>
      <c r="AZ29" s="844" t="s">
        <v>532</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409</v>
      </c>
      <c r="C30" s="794"/>
      <c r="D30" s="794"/>
      <c r="E30" s="794"/>
      <c r="F30" s="794"/>
      <c r="G30" s="794"/>
      <c r="H30" s="794"/>
      <c r="I30" s="794"/>
      <c r="J30" s="794"/>
      <c r="K30" s="794"/>
      <c r="L30" s="794"/>
      <c r="M30" s="794"/>
      <c r="N30" s="794"/>
      <c r="O30" s="794"/>
      <c r="P30" s="795"/>
      <c r="Q30" s="796">
        <v>6292</v>
      </c>
      <c r="R30" s="797"/>
      <c r="S30" s="797"/>
      <c r="T30" s="797"/>
      <c r="U30" s="797"/>
      <c r="V30" s="797">
        <v>6247</v>
      </c>
      <c r="W30" s="797"/>
      <c r="X30" s="797"/>
      <c r="Y30" s="797"/>
      <c r="Z30" s="797"/>
      <c r="AA30" s="797">
        <v>45</v>
      </c>
      <c r="AB30" s="797"/>
      <c r="AC30" s="797"/>
      <c r="AD30" s="797"/>
      <c r="AE30" s="798"/>
      <c r="AF30" s="799">
        <v>45</v>
      </c>
      <c r="AG30" s="800"/>
      <c r="AH30" s="800"/>
      <c r="AI30" s="800"/>
      <c r="AJ30" s="801"/>
      <c r="AK30" s="847">
        <v>892</v>
      </c>
      <c r="AL30" s="843"/>
      <c r="AM30" s="843"/>
      <c r="AN30" s="843"/>
      <c r="AO30" s="843"/>
      <c r="AP30" s="843" t="s">
        <v>532</v>
      </c>
      <c r="AQ30" s="843"/>
      <c r="AR30" s="843"/>
      <c r="AS30" s="843"/>
      <c r="AT30" s="843"/>
      <c r="AU30" s="843" t="s">
        <v>532</v>
      </c>
      <c r="AV30" s="843"/>
      <c r="AW30" s="843"/>
      <c r="AX30" s="843"/>
      <c r="AY30" s="843"/>
      <c r="AZ30" s="844" t="s">
        <v>532</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410</v>
      </c>
      <c r="C31" s="794"/>
      <c r="D31" s="794"/>
      <c r="E31" s="794"/>
      <c r="F31" s="794"/>
      <c r="G31" s="794"/>
      <c r="H31" s="794"/>
      <c r="I31" s="794"/>
      <c r="J31" s="794"/>
      <c r="K31" s="794"/>
      <c r="L31" s="794"/>
      <c r="M31" s="794"/>
      <c r="N31" s="794"/>
      <c r="O31" s="794"/>
      <c r="P31" s="795"/>
      <c r="Q31" s="796">
        <v>150</v>
      </c>
      <c r="R31" s="797"/>
      <c r="S31" s="797"/>
      <c r="T31" s="797"/>
      <c r="U31" s="797"/>
      <c r="V31" s="797">
        <v>141</v>
      </c>
      <c r="W31" s="797"/>
      <c r="X31" s="797"/>
      <c r="Y31" s="797"/>
      <c r="Z31" s="797"/>
      <c r="AA31" s="797">
        <v>8</v>
      </c>
      <c r="AB31" s="797"/>
      <c r="AC31" s="797"/>
      <c r="AD31" s="797"/>
      <c r="AE31" s="798"/>
      <c r="AF31" s="799">
        <v>8</v>
      </c>
      <c r="AG31" s="800"/>
      <c r="AH31" s="800"/>
      <c r="AI31" s="800"/>
      <c r="AJ31" s="801"/>
      <c r="AK31" s="847">
        <v>131</v>
      </c>
      <c r="AL31" s="843"/>
      <c r="AM31" s="843"/>
      <c r="AN31" s="843"/>
      <c r="AO31" s="843"/>
      <c r="AP31" s="843">
        <v>410</v>
      </c>
      <c r="AQ31" s="843"/>
      <c r="AR31" s="843"/>
      <c r="AS31" s="843"/>
      <c r="AT31" s="843"/>
      <c r="AU31" s="843">
        <v>352</v>
      </c>
      <c r="AV31" s="843"/>
      <c r="AW31" s="843"/>
      <c r="AX31" s="843"/>
      <c r="AY31" s="843"/>
      <c r="AZ31" s="844" t="s">
        <v>532</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411</v>
      </c>
      <c r="C32" s="794"/>
      <c r="D32" s="794"/>
      <c r="E32" s="794"/>
      <c r="F32" s="794"/>
      <c r="G32" s="794"/>
      <c r="H32" s="794"/>
      <c r="I32" s="794"/>
      <c r="J32" s="794"/>
      <c r="K32" s="794"/>
      <c r="L32" s="794"/>
      <c r="M32" s="794"/>
      <c r="N32" s="794"/>
      <c r="O32" s="794"/>
      <c r="P32" s="795"/>
      <c r="Q32" s="796">
        <v>8178</v>
      </c>
      <c r="R32" s="797"/>
      <c r="S32" s="797"/>
      <c r="T32" s="797"/>
      <c r="U32" s="797"/>
      <c r="V32" s="797">
        <v>6612</v>
      </c>
      <c r="W32" s="797"/>
      <c r="X32" s="797"/>
      <c r="Y32" s="797"/>
      <c r="Z32" s="797"/>
      <c r="AA32" s="797">
        <v>1566</v>
      </c>
      <c r="AB32" s="797"/>
      <c r="AC32" s="797"/>
      <c r="AD32" s="797"/>
      <c r="AE32" s="798"/>
      <c r="AF32" s="799">
        <v>9389</v>
      </c>
      <c r="AG32" s="800"/>
      <c r="AH32" s="800"/>
      <c r="AI32" s="800"/>
      <c r="AJ32" s="801"/>
      <c r="AK32" s="847">
        <v>43</v>
      </c>
      <c r="AL32" s="843"/>
      <c r="AM32" s="843"/>
      <c r="AN32" s="843"/>
      <c r="AO32" s="843"/>
      <c r="AP32" s="843">
        <v>3085</v>
      </c>
      <c r="AQ32" s="843"/>
      <c r="AR32" s="843"/>
      <c r="AS32" s="843"/>
      <c r="AT32" s="843"/>
      <c r="AU32" s="843">
        <v>6</v>
      </c>
      <c r="AV32" s="843"/>
      <c r="AW32" s="843"/>
      <c r="AX32" s="843"/>
      <c r="AY32" s="843"/>
      <c r="AZ32" s="844" t="s">
        <v>532</v>
      </c>
      <c r="BA32" s="844"/>
      <c r="BB32" s="844"/>
      <c r="BC32" s="844"/>
      <c r="BD32" s="844"/>
      <c r="BE32" s="845" t="s">
        <v>412</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413</v>
      </c>
      <c r="C33" s="794"/>
      <c r="D33" s="794"/>
      <c r="E33" s="794"/>
      <c r="F33" s="794"/>
      <c r="G33" s="794"/>
      <c r="H33" s="794"/>
      <c r="I33" s="794"/>
      <c r="J33" s="794"/>
      <c r="K33" s="794"/>
      <c r="L33" s="794"/>
      <c r="M33" s="794"/>
      <c r="N33" s="794"/>
      <c r="O33" s="794"/>
      <c r="P33" s="795"/>
      <c r="Q33" s="796">
        <v>9947</v>
      </c>
      <c r="R33" s="797"/>
      <c r="S33" s="797"/>
      <c r="T33" s="797"/>
      <c r="U33" s="797"/>
      <c r="V33" s="797">
        <v>9341</v>
      </c>
      <c r="W33" s="797"/>
      <c r="X33" s="797"/>
      <c r="Y33" s="797"/>
      <c r="Z33" s="797"/>
      <c r="AA33" s="797">
        <v>606</v>
      </c>
      <c r="AB33" s="797"/>
      <c r="AC33" s="797"/>
      <c r="AD33" s="797"/>
      <c r="AE33" s="798"/>
      <c r="AF33" s="799">
        <v>5000</v>
      </c>
      <c r="AG33" s="800"/>
      <c r="AH33" s="800"/>
      <c r="AI33" s="800"/>
      <c r="AJ33" s="801"/>
      <c r="AK33" s="847">
        <v>1410</v>
      </c>
      <c r="AL33" s="843"/>
      <c r="AM33" s="843"/>
      <c r="AN33" s="843"/>
      <c r="AO33" s="843"/>
      <c r="AP33" s="843">
        <v>29814</v>
      </c>
      <c r="AQ33" s="843"/>
      <c r="AR33" s="843"/>
      <c r="AS33" s="843"/>
      <c r="AT33" s="843"/>
      <c r="AU33" s="843">
        <v>5426</v>
      </c>
      <c r="AV33" s="843"/>
      <c r="AW33" s="843"/>
      <c r="AX33" s="843"/>
      <c r="AY33" s="843"/>
      <c r="AZ33" s="844" t="s">
        <v>532</v>
      </c>
      <c r="BA33" s="844"/>
      <c r="BB33" s="844"/>
      <c r="BC33" s="844"/>
      <c r="BD33" s="844"/>
      <c r="BE33" s="845" t="s">
        <v>414</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415</v>
      </c>
      <c r="C34" s="794"/>
      <c r="D34" s="794"/>
      <c r="E34" s="794"/>
      <c r="F34" s="794"/>
      <c r="G34" s="794"/>
      <c r="H34" s="794"/>
      <c r="I34" s="794"/>
      <c r="J34" s="794"/>
      <c r="K34" s="794"/>
      <c r="L34" s="794"/>
      <c r="M34" s="794"/>
      <c r="N34" s="794"/>
      <c r="O34" s="794"/>
      <c r="P34" s="795"/>
      <c r="Q34" s="796">
        <v>322</v>
      </c>
      <c r="R34" s="797"/>
      <c r="S34" s="797"/>
      <c r="T34" s="797"/>
      <c r="U34" s="797"/>
      <c r="V34" s="797">
        <v>322</v>
      </c>
      <c r="W34" s="797"/>
      <c r="X34" s="797"/>
      <c r="Y34" s="797"/>
      <c r="Z34" s="797"/>
      <c r="AA34" s="797">
        <v>0</v>
      </c>
      <c r="AB34" s="797"/>
      <c r="AC34" s="797"/>
      <c r="AD34" s="797"/>
      <c r="AE34" s="798"/>
      <c r="AF34" s="799">
        <v>2230</v>
      </c>
      <c r="AG34" s="800"/>
      <c r="AH34" s="800"/>
      <c r="AI34" s="800"/>
      <c r="AJ34" s="801"/>
      <c r="AK34" s="847">
        <v>271</v>
      </c>
      <c r="AL34" s="843"/>
      <c r="AM34" s="843"/>
      <c r="AN34" s="843"/>
      <c r="AO34" s="843"/>
      <c r="AP34" s="843">
        <v>293</v>
      </c>
      <c r="AQ34" s="843"/>
      <c r="AR34" s="843"/>
      <c r="AS34" s="843"/>
      <c r="AT34" s="843"/>
      <c r="AU34" s="843">
        <v>186</v>
      </c>
      <c r="AV34" s="843"/>
      <c r="AW34" s="843"/>
      <c r="AX34" s="843"/>
      <c r="AY34" s="843"/>
      <c r="AZ34" s="844" t="s">
        <v>532</v>
      </c>
      <c r="BA34" s="844"/>
      <c r="BB34" s="844"/>
      <c r="BC34" s="844"/>
      <c r="BD34" s="844"/>
      <c r="BE34" s="845" t="s">
        <v>414</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t="s">
        <v>416</v>
      </c>
      <c r="C35" s="794"/>
      <c r="D35" s="794"/>
      <c r="E35" s="794"/>
      <c r="F35" s="794"/>
      <c r="G35" s="794"/>
      <c r="H35" s="794"/>
      <c r="I35" s="794"/>
      <c r="J35" s="794"/>
      <c r="K35" s="794"/>
      <c r="L35" s="794"/>
      <c r="M35" s="794"/>
      <c r="N35" s="794"/>
      <c r="O35" s="794"/>
      <c r="P35" s="795"/>
      <c r="Q35" s="796">
        <v>611</v>
      </c>
      <c r="R35" s="797"/>
      <c r="S35" s="797"/>
      <c r="T35" s="797"/>
      <c r="U35" s="797"/>
      <c r="V35" s="797">
        <v>466</v>
      </c>
      <c r="W35" s="797"/>
      <c r="X35" s="797"/>
      <c r="Y35" s="797"/>
      <c r="Z35" s="797"/>
      <c r="AA35" s="797">
        <v>145</v>
      </c>
      <c r="AB35" s="797"/>
      <c r="AC35" s="797"/>
      <c r="AD35" s="797"/>
      <c r="AE35" s="798"/>
      <c r="AF35" s="799">
        <v>107</v>
      </c>
      <c r="AG35" s="800"/>
      <c r="AH35" s="800"/>
      <c r="AI35" s="800"/>
      <c r="AJ35" s="801"/>
      <c r="AK35" s="847">
        <v>148</v>
      </c>
      <c r="AL35" s="843"/>
      <c r="AM35" s="843"/>
      <c r="AN35" s="843"/>
      <c r="AO35" s="843"/>
      <c r="AP35" s="843">
        <v>1389</v>
      </c>
      <c r="AQ35" s="843"/>
      <c r="AR35" s="843"/>
      <c r="AS35" s="843"/>
      <c r="AT35" s="843"/>
      <c r="AU35" s="843">
        <v>774</v>
      </c>
      <c r="AV35" s="843"/>
      <c r="AW35" s="843"/>
      <c r="AX35" s="843"/>
      <c r="AY35" s="843"/>
      <c r="AZ35" s="844" t="s">
        <v>532</v>
      </c>
      <c r="BA35" s="844"/>
      <c r="BB35" s="844"/>
      <c r="BC35" s="844"/>
      <c r="BD35" s="844"/>
      <c r="BE35" s="845" t="s">
        <v>417</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418</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394</v>
      </c>
      <c r="B63" s="802" t="s">
        <v>419</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17516</v>
      </c>
      <c r="AG63" s="857"/>
      <c r="AH63" s="857"/>
      <c r="AI63" s="857"/>
      <c r="AJ63" s="858"/>
      <c r="AK63" s="859"/>
      <c r="AL63" s="854"/>
      <c r="AM63" s="854"/>
      <c r="AN63" s="854"/>
      <c r="AO63" s="854"/>
      <c r="AP63" s="857">
        <v>34991</v>
      </c>
      <c r="AQ63" s="857"/>
      <c r="AR63" s="857"/>
      <c r="AS63" s="857"/>
      <c r="AT63" s="857"/>
      <c r="AU63" s="857">
        <v>6744</v>
      </c>
      <c r="AV63" s="857"/>
      <c r="AW63" s="857"/>
      <c r="AX63" s="857"/>
      <c r="AY63" s="857"/>
      <c r="AZ63" s="861"/>
      <c r="BA63" s="861"/>
      <c r="BB63" s="861"/>
      <c r="BC63" s="861"/>
      <c r="BD63" s="861"/>
      <c r="BE63" s="862"/>
      <c r="BF63" s="862"/>
      <c r="BG63" s="862"/>
      <c r="BH63" s="862"/>
      <c r="BI63" s="863"/>
      <c r="BJ63" s="864" t="s">
        <v>420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422</v>
      </c>
      <c r="B66" s="741"/>
      <c r="C66" s="741"/>
      <c r="D66" s="741"/>
      <c r="E66" s="741"/>
      <c r="F66" s="741"/>
      <c r="G66" s="741"/>
      <c r="H66" s="741"/>
      <c r="I66" s="741"/>
      <c r="J66" s="741"/>
      <c r="K66" s="741"/>
      <c r="L66" s="741"/>
      <c r="M66" s="741"/>
      <c r="N66" s="741"/>
      <c r="O66" s="741"/>
      <c r="P66" s="742"/>
      <c r="Q66" s="746" t="s">
        <v>423</v>
      </c>
      <c r="R66" s="747"/>
      <c r="S66" s="747"/>
      <c r="T66" s="747"/>
      <c r="U66" s="748"/>
      <c r="V66" s="746" t="s">
        <v>424</v>
      </c>
      <c r="W66" s="747"/>
      <c r="X66" s="747"/>
      <c r="Y66" s="747"/>
      <c r="Z66" s="748"/>
      <c r="AA66" s="746" t="s">
        <v>425</v>
      </c>
      <c r="AB66" s="747"/>
      <c r="AC66" s="747"/>
      <c r="AD66" s="747"/>
      <c r="AE66" s="748"/>
      <c r="AF66" s="867" t="s">
        <v>426</v>
      </c>
      <c r="AG66" s="828"/>
      <c r="AH66" s="828"/>
      <c r="AI66" s="828"/>
      <c r="AJ66" s="868"/>
      <c r="AK66" s="746" t="s">
        <v>427</v>
      </c>
      <c r="AL66" s="741"/>
      <c r="AM66" s="741"/>
      <c r="AN66" s="741"/>
      <c r="AO66" s="742"/>
      <c r="AP66" s="746" t="s">
        <v>404</v>
      </c>
      <c r="AQ66" s="747"/>
      <c r="AR66" s="747"/>
      <c r="AS66" s="747"/>
      <c r="AT66" s="748"/>
      <c r="AU66" s="746" t="s">
        <v>428</v>
      </c>
      <c r="AV66" s="747"/>
      <c r="AW66" s="747"/>
      <c r="AX66" s="747"/>
      <c r="AY66" s="748"/>
      <c r="AZ66" s="746" t="s">
        <v>379</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598</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532</v>
      </c>
      <c r="AQ68" s="879"/>
      <c r="AR68" s="879"/>
      <c r="AS68" s="879"/>
      <c r="AT68" s="879"/>
      <c r="AU68" s="879" t="s">
        <v>532</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599</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532</v>
      </c>
      <c r="AL69" s="843"/>
      <c r="AM69" s="843"/>
      <c r="AN69" s="843"/>
      <c r="AO69" s="843"/>
      <c r="AP69" s="843" t="s">
        <v>532</v>
      </c>
      <c r="AQ69" s="843"/>
      <c r="AR69" s="843"/>
      <c r="AS69" s="843"/>
      <c r="AT69" s="843"/>
      <c r="AU69" s="843" t="s">
        <v>532</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600</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532</v>
      </c>
      <c r="AQ70" s="843"/>
      <c r="AR70" s="843"/>
      <c r="AS70" s="843"/>
      <c r="AT70" s="843"/>
      <c r="AU70" s="843" t="s">
        <v>532</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601</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532</v>
      </c>
      <c r="AL71" s="843"/>
      <c r="AM71" s="843"/>
      <c r="AN71" s="843"/>
      <c r="AO71" s="843"/>
      <c r="AP71" s="843" t="s">
        <v>532</v>
      </c>
      <c r="AQ71" s="843"/>
      <c r="AR71" s="843"/>
      <c r="AS71" s="843"/>
      <c r="AT71" s="843"/>
      <c r="AU71" s="843" t="s">
        <v>532</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602</v>
      </c>
      <c r="C72" s="887"/>
      <c r="D72" s="887"/>
      <c r="E72" s="887"/>
      <c r="F72" s="887"/>
      <c r="G72" s="887"/>
      <c r="H72" s="887"/>
      <c r="I72" s="887"/>
      <c r="J72" s="887"/>
      <c r="K72" s="887"/>
      <c r="L72" s="887"/>
      <c r="M72" s="887"/>
      <c r="N72" s="887"/>
      <c r="O72" s="887"/>
      <c r="P72" s="888"/>
      <c r="Q72" s="889">
        <v>2423</v>
      </c>
      <c r="R72" s="843"/>
      <c r="S72" s="843"/>
      <c r="T72" s="843"/>
      <c r="U72" s="843"/>
      <c r="V72" s="843">
        <v>2308</v>
      </c>
      <c r="W72" s="843"/>
      <c r="X72" s="843"/>
      <c r="Y72" s="843"/>
      <c r="Z72" s="843"/>
      <c r="AA72" s="843">
        <v>115</v>
      </c>
      <c r="AB72" s="843"/>
      <c r="AC72" s="843"/>
      <c r="AD72" s="843"/>
      <c r="AE72" s="843"/>
      <c r="AF72" s="843">
        <v>115</v>
      </c>
      <c r="AG72" s="843"/>
      <c r="AH72" s="843"/>
      <c r="AI72" s="843"/>
      <c r="AJ72" s="843"/>
      <c r="AK72" s="843">
        <v>130</v>
      </c>
      <c r="AL72" s="843"/>
      <c r="AM72" s="843"/>
      <c r="AN72" s="843"/>
      <c r="AO72" s="843"/>
      <c r="AP72" s="843" t="s">
        <v>532</v>
      </c>
      <c r="AQ72" s="843"/>
      <c r="AR72" s="843"/>
      <c r="AS72" s="843"/>
      <c r="AT72" s="843"/>
      <c r="AU72" s="843" t="s">
        <v>532</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603</v>
      </c>
      <c r="C73" s="887"/>
      <c r="D73" s="887"/>
      <c r="E73" s="887"/>
      <c r="F73" s="887"/>
      <c r="G73" s="887"/>
      <c r="H73" s="887"/>
      <c r="I73" s="887"/>
      <c r="J73" s="887"/>
      <c r="K73" s="887"/>
      <c r="L73" s="887"/>
      <c r="M73" s="887"/>
      <c r="N73" s="887"/>
      <c r="O73" s="887"/>
      <c r="P73" s="888"/>
      <c r="Q73" s="889">
        <v>719774</v>
      </c>
      <c r="R73" s="843"/>
      <c r="S73" s="843"/>
      <c r="T73" s="843"/>
      <c r="U73" s="843"/>
      <c r="V73" s="843">
        <v>711648</v>
      </c>
      <c r="W73" s="843"/>
      <c r="X73" s="843"/>
      <c r="Y73" s="843"/>
      <c r="Z73" s="843"/>
      <c r="AA73" s="843">
        <v>8126</v>
      </c>
      <c r="AB73" s="843"/>
      <c r="AC73" s="843"/>
      <c r="AD73" s="843"/>
      <c r="AE73" s="843"/>
      <c r="AF73" s="843">
        <v>8126</v>
      </c>
      <c r="AG73" s="843"/>
      <c r="AH73" s="843"/>
      <c r="AI73" s="843"/>
      <c r="AJ73" s="843"/>
      <c r="AK73" s="843">
        <v>4022</v>
      </c>
      <c r="AL73" s="843"/>
      <c r="AM73" s="843"/>
      <c r="AN73" s="843"/>
      <c r="AO73" s="843"/>
      <c r="AP73" s="843" t="s">
        <v>532</v>
      </c>
      <c r="AQ73" s="843"/>
      <c r="AR73" s="843"/>
      <c r="AS73" s="843"/>
      <c r="AT73" s="843"/>
      <c r="AU73" s="843" t="s">
        <v>532</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604</v>
      </c>
      <c r="C74" s="887"/>
      <c r="D74" s="887"/>
      <c r="E74" s="887"/>
      <c r="F74" s="887"/>
      <c r="G74" s="887"/>
      <c r="H74" s="887"/>
      <c r="I74" s="887"/>
      <c r="J74" s="887"/>
      <c r="K74" s="887"/>
      <c r="L74" s="887"/>
      <c r="M74" s="887"/>
      <c r="N74" s="887"/>
      <c r="O74" s="887"/>
      <c r="P74" s="888"/>
      <c r="Q74" s="889">
        <v>11929</v>
      </c>
      <c r="R74" s="843"/>
      <c r="S74" s="843"/>
      <c r="T74" s="843"/>
      <c r="U74" s="843"/>
      <c r="V74" s="843">
        <v>11218</v>
      </c>
      <c r="W74" s="843"/>
      <c r="X74" s="843"/>
      <c r="Y74" s="843"/>
      <c r="Z74" s="843"/>
      <c r="AA74" s="843">
        <v>711</v>
      </c>
      <c r="AB74" s="843"/>
      <c r="AC74" s="843"/>
      <c r="AD74" s="843"/>
      <c r="AE74" s="843"/>
      <c r="AF74" s="843">
        <v>9144</v>
      </c>
      <c r="AG74" s="843"/>
      <c r="AH74" s="843"/>
      <c r="AI74" s="843"/>
      <c r="AJ74" s="843"/>
      <c r="AK74" s="843">
        <v>2</v>
      </c>
      <c r="AL74" s="843"/>
      <c r="AM74" s="843"/>
      <c r="AN74" s="843"/>
      <c r="AO74" s="843"/>
      <c r="AP74" s="843">
        <v>24152</v>
      </c>
      <c r="AQ74" s="843"/>
      <c r="AR74" s="843"/>
      <c r="AS74" s="843"/>
      <c r="AT74" s="843"/>
      <c r="AU74" s="843" t="s">
        <v>532</v>
      </c>
      <c r="AV74" s="843"/>
      <c r="AW74" s="843"/>
      <c r="AX74" s="843"/>
      <c r="AY74" s="843"/>
      <c r="AZ74" s="845" t="s">
        <v>607</v>
      </c>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605</v>
      </c>
      <c r="C75" s="887"/>
      <c r="D75" s="887"/>
      <c r="E75" s="887"/>
      <c r="F75" s="887"/>
      <c r="G75" s="887"/>
      <c r="H75" s="887"/>
      <c r="I75" s="887"/>
      <c r="J75" s="887"/>
      <c r="K75" s="887"/>
      <c r="L75" s="887"/>
      <c r="M75" s="887"/>
      <c r="N75" s="887"/>
      <c r="O75" s="887"/>
      <c r="P75" s="888"/>
      <c r="Q75" s="890">
        <v>4953</v>
      </c>
      <c r="R75" s="891"/>
      <c r="S75" s="891"/>
      <c r="T75" s="891"/>
      <c r="U75" s="847"/>
      <c r="V75" s="892">
        <v>4785</v>
      </c>
      <c r="W75" s="891"/>
      <c r="X75" s="891"/>
      <c r="Y75" s="891"/>
      <c r="Z75" s="847"/>
      <c r="AA75" s="892">
        <v>168</v>
      </c>
      <c r="AB75" s="891"/>
      <c r="AC75" s="891"/>
      <c r="AD75" s="891"/>
      <c r="AE75" s="847"/>
      <c r="AF75" s="892">
        <v>168</v>
      </c>
      <c r="AG75" s="891"/>
      <c r="AH75" s="891"/>
      <c r="AI75" s="891"/>
      <c r="AJ75" s="847"/>
      <c r="AK75" s="892">
        <v>50</v>
      </c>
      <c r="AL75" s="891"/>
      <c r="AM75" s="891"/>
      <c r="AN75" s="891"/>
      <c r="AO75" s="847"/>
      <c r="AP75" s="892">
        <v>2986</v>
      </c>
      <c r="AQ75" s="891"/>
      <c r="AR75" s="891"/>
      <c r="AS75" s="891"/>
      <c r="AT75" s="847"/>
      <c r="AU75" s="892">
        <v>1116</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606</v>
      </c>
      <c r="C76" s="887"/>
      <c r="D76" s="887"/>
      <c r="E76" s="887"/>
      <c r="F76" s="887"/>
      <c r="G76" s="887"/>
      <c r="H76" s="887"/>
      <c r="I76" s="887"/>
      <c r="J76" s="887"/>
      <c r="K76" s="887"/>
      <c r="L76" s="887"/>
      <c r="M76" s="887"/>
      <c r="N76" s="887"/>
      <c r="O76" s="887"/>
      <c r="P76" s="888"/>
      <c r="Q76" s="890">
        <v>738</v>
      </c>
      <c r="R76" s="891"/>
      <c r="S76" s="891"/>
      <c r="T76" s="891"/>
      <c r="U76" s="847"/>
      <c r="V76" s="892">
        <v>655</v>
      </c>
      <c r="W76" s="891"/>
      <c r="X76" s="891"/>
      <c r="Y76" s="891"/>
      <c r="Z76" s="847"/>
      <c r="AA76" s="892">
        <v>83</v>
      </c>
      <c r="AB76" s="891"/>
      <c r="AC76" s="891"/>
      <c r="AD76" s="891"/>
      <c r="AE76" s="847"/>
      <c r="AF76" s="892">
        <v>35</v>
      </c>
      <c r="AG76" s="891"/>
      <c r="AH76" s="891"/>
      <c r="AI76" s="891"/>
      <c r="AJ76" s="847"/>
      <c r="AK76" s="892">
        <v>2</v>
      </c>
      <c r="AL76" s="891"/>
      <c r="AM76" s="891"/>
      <c r="AN76" s="891"/>
      <c r="AO76" s="847"/>
      <c r="AP76" s="892">
        <v>944</v>
      </c>
      <c r="AQ76" s="891"/>
      <c r="AR76" s="891"/>
      <c r="AS76" s="891"/>
      <c r="AT76" s="847"/>
      <c r="AU76" s="892">
        <v>474</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394</v>
      </c>
      <c r="B88" s="802" t="s">
        <v>429</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18380</v>
      </c>
      <c r="AG88" s="857"/>
      <c r="AH88" s="857"/>
      <c r="AI88" s="857"/>
      <c r="AJ88" s="857"/>
      <c r="AK88" s="854"/>
      <c r="AL88" s="854"/>
      <c r="AM88" s="854"/>
      <c r="AN88" s="854"/>
      <c r="AO88" s="854"/>
      <c r="AP88" s="857">
        <v>28082</v>
      </c>
      <c r="AQ88" s="857"/>
      <c r="AR88" s="857"/>
      <c r="AS88" s="857"/>
      <c r="AT88" s="857"/>
      <c r="AU88" s="857">
        <v>1590</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802" t="s">
        <v>430</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101020</v>
      </c>
      <c r="CS102" s="865"/>
      <c r="CT102" s="865"/>
      <c r="CU102" s="865"/>
      <c r="CV102" s="904"/>
      <c r="CW102" s="903">
        <v>267</v>
      </c>
      <c r="CX102" s="865"/>
      <c r="CY102" s="865"/>
      <c r="CZ102" s="865"/>
      <c r="DA102" s="904"/>
      <c r="DB102" s="903" t="s">
        <v>532</v>
      </c>
      <c r="DC102" s="865"/>
      <c r="DD102" s="865"/>
      <c r="DE102" s="865"/>
      <c r="DF102" s="904"/>
      <c r="DG102" s="903" t="s">
        <v>532</v>
      </c>
      <c r="DH102" s="865"/>
      <c r="DI102" s="865"/>
      <c r="DJ102" s="865"/>
      <c r="DK102" s="904"/>
      <c r="DL102" s="903" t="s">
        <v>532</v>
      </c>
      <c r="DM102" s="865"/>
      <c r="DN102" s="865"/>
      <c r="DO102" s="865"/>
      <c r="DP102" s="904"/>
      <c r="DQ102" s="903">
        <v>729</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432</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435</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436</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438</v>
      </c>
      <c r="AB109" s="906"/>
      <c r="AC109" s="906"/>
      <c r="AD109" s="906"/>
      <c r="AE109" s="907"/>
      <c r="AF109" s="905" t="s">
        <v>439</v>
      </c>
      <c r="AG109" s="906"/>
      <c r="AH109" s="906"/>
      <c r="AI109" s="906"/>
      <c r="AJ109" s="907"/>
      <c r="AK109" s="905" t="s">
        <v>309</v>
      </c>
      <c r="AL109" s="906"/>
      <c r="AM109" s="906"/>
      <c r="AN109" s="906"/>
      <c r="AO109" s="907"/>
      <c r="AP109" s="905" t="s">
        <v>440</v>
      </c>
      <c r="AQ109" s="906"/>
      <c r="AR109" s="906"/>
      <c r="AS109" s="906"/>
      <c r="AT109" s="908"/>
      <c r="AU109" s="925" t="s">
        <v>437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438</v>
      </c>
      <c r="BR109" s="906"/>
      <c r="BS109" s="906"/>
      <c r="BT109" s="906"/>
      <c r="BU109" s="907"/>
      <c r="BV109" s="905" t="s">
        <v>439</v>
      </c>
      <c r="BW109" s="906"/>
      <c r="BX109" s="906"/>
      <c r="BY109" s="906"/>
      <c r="BZ109" s="907"/>
      <c r="CA109" s="905" t="s">
        <v>309</v>
      </c>
      <c r="CB109" s="906"/>
      <c r="CC109" s="906"/>
      <c r="CD109" s="906"/>
      <c r="CE109" s="907"/>
      <c r="CF109" s="926" t="s">
        <v>440</v>
      </c>
      <c r="CG109" s="926"/>
      <c r="CH109" s="926"/>
      <c r="CI109" s="926"/>
      <c r="CJ109" s="926"/>
      <c r="CK109" s="905" t="s">
        <v>441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438</v>
      </c>
      <c r="DH109" s="906"/>
      <c r="DI109" s="906"/>
      <c r="DJ109" s="906"/>
      <c r="DK109" s="907"/>
      <c r="DL109" s="905" t="s">
        <v>439</v>
      </c>
      <c r="DM109" s="906"/>
      <c r="DN109" s="906"/>
      <c r="DO109" s="906"/>
      <c r="DP109" s="907"/>
      <c r="DQ109" s="905" t="s">
        <v>309</v>
      </c>
      <c r="DR109" s="906"/>
      <c r="DS109" s="906"/>
      <c r="DT109" s="906"/>
      <c r="DU109" s="907"/>
      <c r="DV109" s="905" t="s">
        <v>440</v>
      </c>
      <c r="DW109" s="906"/>
      <c r="DX109" s="906"/>
      <c r="DY109" s="906"/>
      <c r="DZ109" s="908"/>
    </row>
    <row r="110" spans="1:131" s="224" customFormat="1" ht="26.25" customHeight="1" x14ac:dyDescent="0.2">
      <c r="A110" s="909" t="s">
        <v>442</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9941634</v>
      </c>
      <c r="AB110" s="913"/>
      <c r="AC110" s="913"/>
      <c r="AD110" s="913"/>
      <c r="AE110" s="914"/>
      <c r="AF110" s="915">
        <v>9414497</v>
      </c>
      <c r="AG110" s="913"/>
      <c r="AH110" s="913"/>
      <c r="AI110" s="913"/>
      <c r="AJ110" s="914"/>
      <c r="AK110" s="915">
        <v>9098458</v>
      </c>
      <c r="AL110" s="913"/>
      <c r="AM110" s="913"/>
      <c r="AN110" s="913"/>
      <c r="AO110" s="914"/>
      <c r="AP110" s="916">
        <v>11.9</v>
      </c>
      <c r="AQ110" s="917"/>
      <c r="AR110" s="917"/>
      <c r="AS110" s="917"/>
      <c r="AT110" s="918"/>
      <c r="AU110" s="919" t="s">
        <v>74</v>
      </c>
      <c r="AV110" s="920"/>
      <c r="AW110" s="920"/>
      <c r="AX110" s="920"/>
      <c r="AY110" s="920"/>
      <c r="AZ110" s="942" t="s">
        <v>443</v>
      </c>
      <c r="BA110" s="910"/>
      <c r="BB110" s="910"/>
      <c r="BC110" s="910"/>
      <c r="BD110" s="910"/>
      <c r="BE110" s="910"/>
      <c r="BF110" s="910"/>
      <c r="BG110" s="910"/>
      <c r="BH110" s="910"/>
      <c r="BI110" s="910"/>
      <c r="BJ110" s="910"/>
      <c r="BK110" s="910"/>
      <c r="BL110" s="910"/>
      <c r="BM110" s="910"/>
      <c r="BN110" s="910"/>
      <c r="BO110" s="910"/>
      <c r="BP110" s="911"/>
      <c r="BQ110" s="943">
        <v>87840368</v>
      </c>
      <c r="BR110" s="944"/>
      <c r="BS110" s="944"/>
      <c r="BT110" s="944"/>
      <c r="BU110" s="944"/>
      <c r="BV110" s="944">
        <v>86228784</v>
      </c>
      <c r="BW110" s="944"/>
      <c r="BX110" s="944"/>
      <c r="BY110" s="944"/>
      <c r="BZ110" s="944"/>
      <c r="CA110" s="944">
        <v>84751972</v>
      </c>
      <c r="CB110" s="944"/>
      <c r="CC110" s="944"/>
      <c r="CD110" s="944"/>
      <c r="CE110" s="944"/>
      <c r="CF110" s="957">
        <v>110.8</v>
      </c>
      <c r="CG110" s="958"/>
      <c r="CH110" s="958"/>
      <c r="CI110" s="958"/>
      <c r="CJ110" s="958"/>
      <c r="CK110" s="959" t="s">
        <v>444</v>
      </c>
      <c r="CL110" s="960"/>
      <c r="CM110" s="942" t="s">
        <v>445</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128</v>
      </c>
      <c r="DH110" s="944"/>
      <c r="DI110" s="944"/>
      <c r="DJ110" s="944"/>
      <c r="DK110" s="944"/>
      <c r="DL110" s="944" t="s">
        <v>446</v>
      </c>
      <c r="DM110" s="944"/>
      <c r="DN110" s="944"/>
      <c r="DO110" s="944"/>
      <c r="DP110" s="944"/>
      <c r="DQ110" s="944" t="s">
        <v>447</v>
      </c>
      <c r="DR110" s="944"/>
      <c r="DS110" s="944"/>
      <c r="DT110" s="944"/>
      <c r="DU110" s="944"/>
      <c r="DV110" s="945" t="s">
        <v>448</v>
      </c>
      <c r="DW110" s="945"/>
      <c r="DX110" s="945"/>
      <c r="DY110" s="945"/>
      <c r="DZ110" s="946"/>
    </row>
    <row r="111" spans="1:131" s="224" customFormat="1" ht="26.25" customHeight="1" x14ac:dyDescent="0.2">
      <c r="A111" s="947" t="s">
        <v>449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420</v>
      </c>
      <c r="AB111" s="951"/>
      <c r="AC111" s="951"/>
      <c r="AD111" s="951"/>
      <c r="AE111" s="952"/>
      <c r="AF111" s="953" t="s">
        <v>420</v>
      </c>
      <c r="AG111" s="951"/>
      <c r="AH111" s="951"/>
      <c r="AI111" s="951"/>
      <c r="AJ111" s="952"/>
      <c r="AK111" s="953" t="s">
        <v>446</v>
      </c>
      <c r="AL111" s="951"/>
      <c r="AM111" s="951"/>
      <c r="AN111" s="951"/>
      <c r="AO111" s="952"/>
      <c r="AP111" s="954" t="s">
        <v>420</v>
      </c>
      <c r="AQ111" s="955"/>
      <c r="AR111" s="955"/>
      <c r="AS111" s="955"/>
      <c r="AT111" s="956"/>
      <c r="AU111" s="921"/>
      <c r="AV111" s="922"/>
      <c r="AW111" s="922"/>
      <c r="AX111" s="922"/>
      <c r="AY111" s="922"/>
      <c r="AZ111" s="935" t="s">
        <v>450</v>
      </c>
      <c r="BA111" s="936"/>
      <c r="BB111" s="936"/>
      <c r="BC111" s="936"/>
      <c r="BD111" s="936"/>
      <c r="BE111" s="936"/>
      <c r="BF111" s="936"/>
      <c r="BG111" s="936"/>
      <c r="BH111" s="936"/>
      <c r="BI111" s="936"/>
      <c r="BJ111" s="936"/>
      <c r="BK111" s="936"/>
      <c r="BL111" s="936"/>
      <c r="BM111" s="936"/>
      <c r="BN111" s="936"/>
      <c r="BO111" s="936"/>
      <c r="BP111" s="937"/>
      <c r="BQ111" s="938">
        <v>11902337</v>
      </c>
      <c r="BR111" s="939"/>
      <c r="BS111" s="939"/>
      <c r="BT111" s="939"/>
      <c r="BU111" s="939"/>
      <c r="BV111" s="939">
        <v>7472737</v>
      </c>
      <c r="BW111" s="939"/>
      <c r="BX111" s="939"/>
      <c r="BY111" s="939"/>
      <c r="BZ111" s="939"/>
      <c r="CA111" s="939">
        <v>6777421</v>
      </c>
      <c r="CB111" s="939"/>
      <c r="CC111" s="939"/>
      <c r="CD111" s="939"/>
      <c r="CE111" s="939"/>
      <c r="CF111" s="933">
        <v>8.9</v>
      </c>
      <c r="CG111" s="934"/>
      <c r="CH111" s="934"/>
      <c r="CI111" s="934"/>
      <c r="CJ111" s="934"/>
      <c r="CK111" s="961"/>
      <c r="CL111" s="962"/>
      <c r="CM111" s="935" t="s">
        <v>451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v>147710</v>
      </c>
      <c r="DH111" s="939"/>
      <c r="DI111" s="939"/>
      <c r="DJ111" s="939"/>
      <c r="DK111" s="939"/>
      <c r="DL111" s="939">
        <v>111170</v>
      </c>
      <c r="DM111" s="939"/>
      <c r="DN111" s="939"/>
      <c r="DO111" s="939"/>
      <c r="DP111" s="939"/>
      <c r="DQ111" s="939">
        <v>74375</v>
      </c>
      <c r="DR111" s="939"/>
      <c r="DS111" s="939"/>
      <c r="DT111" s="939"/>
      <c r="DU111" s="939"/>
      <c r="DV111" s="940">
        <v>0.1</v>
      </c>
      <c r="DW111" s="940"/>
      <c r="DX111" s="940"/>
      <c r="DY111" s="940"/>
      <c r="DZ111" s="941"/>
    </row>
    <row r="112" spans="1:131" s="224" customFormat="1" ht="26.25" customHeight="1" x14ac:dyDescent="0.2">
      <c r="A112" s="965" t="s">
        <v>452</v>
      </c>
      <c r="B112" s="966"/>
      <c r="C112" s="936" t="s">
        <v>453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420</v>
      </c>
      <c r="AB112" s="972"/>
      <c r="AC112" s="972"/>
      <c r="AD112" s="972"/>
      <c r="AE112" s="973"/>
      <c r="AF112" s="974" t="s">
        <v>446</v>
      </c>
      <c r="AG112" s="972"/>
      <c r="AH112" s="972"/>
      <c r="AI112" s="972"/>
      <c r="AJ112" s="973"/>
      <c r="AK112" s="974" t="s">
        <v>447</v>
      </c>
      <c r="AL112" s="972"/>
      <c r="AM112" s="972"/>
      <c r="AN112" s="972"/>
      <c r="AO112" s="973"/>
      <c r="AP112" s="975" t="s">
        <v>447</v>
      </c>
      <c r="AQ112" s="976"/>
      <c r="AR112" s="976"/>
      <c r="AS112" s="976"/>
      <c r="AT112" s="977"/>
      <c r="AU112" s="921"/>
      <c r="AV112" s="922"/>
      <c r="AW112" s="922"/>
      <c r="AX112" s="922"/>
      <c r="AY112" s="922"/>
      <c r="AZ112" s="935" t="s">
        <v>454</v>
      </c>
      <c r="BA112" s="936"/>
      <c r="BB112" s="936"/>
      <c r="BC112" s="936"/>
      <c r="BD112" s="936"/>
      <c r="BE112" s="936"/>
      <c r="BF112" s="936"/>
      <c r="BG112" s="936"/>
      <c r="BH112" s="936"/>
      <c r="BI112" s="936"/>
      <c r="BJ112" s="936"/>
      <c r="BK112" s="936"/>
      <c r="BL112" s="936"/>
      <c r="BM112" s="936"/>
      <c r="BN112" s="936"/>
      <c r="BO112" s="936"/>
      <c r="BP112" s="937"/>
      <c r="BQ112" s="938">
        <v>8132467</v>
      </c>
      <c r="BR112" s="939"/>
      <c r="BS112" s="939"/>
      <c r="BT112" s="939"/>
      <c r="BU112" s="939"/>
      <c r="BV112" s="939">
        <v>7220695</v>
      </c>
      <c r="BW112" s="939"/>
      <c r="BX112" s="939"/>
      <c r="BY112" s="939"/>
      <c r="BZ112" s="939"/>
      <c r="CA112" s="939">
        <v>6752954</v>
      </c>
      <c r="CB112" s="939"/>
      <c r="CC112" s="939"/>
      <c r="CD112" s="939"/>
      <c r="CE112" s="939"/>
      <c r="CF112" s="933">
        <v>8.8000000000000007</v>
      </c>
      <c r="CG112" s="934"/>
      <c r="CH112" s="934"/>
      <c r="CI112" s="934"/>
      <c r="CJ112" s="934"/>
      <c r="CK112" s="961"/>
      <c r="CL112" s="962"/>
      <c r="CM112" s="935" t="s">
        <v>455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628000</v>
      </c>
      <c r="DH112" s="939"/>
      <c r="DI112" s="939"/>
      <c r="DJ112" s="939"/>
      <c r="DK112" s="939"/>
      <c r="DL112" s="939">
        <v>628000</v>
      </c>
      <c r="DM112" s="939"/>
      <c r="DN112" s="939"/>
      <c r="DO112" s="939"/>
      <c r="DP112" s="939"/>
      <c r="DQ112" s="939">
        <v>628000</v>
      </c>
      <c r="DR112" s="939"/>
      <c r="DS112" s="939"/>
      <c r="DT112" s="939"/>
      <c r="DU112" s="939"/>
      <c r="DV112" s="940">
        <v>0.8</v>
      </c>
      <c r="DW112" s="940"/>
      <c r="DX112" s="940"/>
      <c r="DY112" s="940"/>
      <c r="DZ112" s="941"/>
    </row>
    <row r="113" spans="1:130" s="224" customFormat="1" ht="26.25" customHeight="1" x14ac:dyDescent="0.2">
      <c r="A113" s="967"/>
      <c r="B113" s="968"/>
      <c r="C113" s="936" t="s">
        <v>456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1029438</v>
      </c>
      <c r="AB113" s="951"/>
      <c r="AC113" s="951"/>
      <c r="AD113" s="951"/>
      <c r="AE113" s="952"/>
      <c r="AF113" s="953">
        <v>927359</v>
      </c>
      <c r="AG113" s="951"/>
      <c r="AH113" s="951"/>
      <c r="AI113" s="951"/>
      <c r="AJ113" s="952"/>
      <c r="AK113" s="953">
        <v>894287</v>
      </c>
      <c r="AL113" s="951"/>
      <c r="AM113" s="951"/>
      <c r="AN113" s="951"/>
      <c r="AO113" s="952"/>
      <c r="AP113" s="954">
        <v>1.2</v>
      </c>
      <c r="AQ113" s="955"/>
      <c r="AR113" s="955"/>
      <c r="AS113" s="955"/>
      <c r="AT113" s="956"/>
      <c r="AU113" s="921"/>
      <c r="AV113" s="922"/>
      <c r="AW113" s="922"/>
      <c r="AX113" s="922"/>
      <c r="AY113" s="922"/>
      <c r="AZ113" s="935" t="s">
        <v>457</v>
      </c>
      <c r="BA113" s="936"/>
      <c r="BB113" s="936"/>
      <c r="BC113" s="936"/>
      <c r="BD113" s="936"/>
      <c r="BE113" s="936"/>
      <c r="BF113" s="936"/>
      <c r="BG113" s="936"/>
      <c r="BH113" s="936"/>
      <c r="BI113" s="936"/>
      <c r="BJ113" s="936"/>
      <c r="BK113" s="936"/>
      <c r="BL113" s="936"/>
      <c r="BM113" s="936"/>
      <c r="BN113" s="936"/>
      <c r="BO113" s="936"/>
      <c r="BP113" s="937"/>
      <c r="BQ113" s="938">
        <v>764786</v>
      </c>
      <c r="BR113" s="939"/>
      <c r="BS113" s="939"/>
      <c r="BT113" s="939"/>
      <c r="BU113" s="939"/>
      <c r="BV113" s="939">
        <v>1224073</v>
      </c>
      <c r="BW113" s="939"/>
      <c r="BX113" s="939"/>
      <c r="BY113" s="939"/>
      <c r="BZ113" s="939"/>
      <c r="CA113" s="939">
        <v>1589228</v>
      </c>
      <c r="CB113" s="939"/>
      <c r="CC113" s="939"/>
      <c r="CD113" s="939"/>
      <c r="CE113" s="939"/>
      <c r="CF113" s="933">
        <v>2.1</v>
      </c>
      <c r="CG113" s="934"/>
      <c r="CH113" s="934"/>
      <c r="CI113" s="934"/>
      <c r="CJ113" s="934"/>
      <c r="CK113" s="961"/>
      <c r="CL113" s="962"/>
      <c r="CM113" s="935" t="s">
        <v>458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128</v>
      </c>
      <c r="DH113" s="972"/>
      <c r="DI113" s="972"/>
      <c r="DJ113" s="972"/>
      <c r="DK113" s="973"/>
      <c r="DL113" s="974" t="s">
        <v>447</v>
      </c>
      <c r="DM113" s="972"/>
      <c r="DN113" s="972"/>
      <c r="DO113" s="972"/>
      <c r="DP113" s="973"/>
      <c r="DQ113" s="974" t="s">
        <v>446</v>
      </c>
      <c r="DR113" s="972"/>
      <c r="DS113" s="972"/>
      <c r="DT113" s="972"/>
      <c r="DU113" s="973"/>
      <c r="DV113" s="975" t="s">
        <v>420</v>
      </c>
      <c r="DW113" s="976"/>
      <c r="DX113" s="976"/>
      <c r="DY113" s="976"/>
      <c r="DZ113" s="977"/>
    </row>
    <row r="114" spans="1:130" s="224" customFormat="1" ht="26.25" customHeight="1" x14ac:dyDescent="0.2">
      <c r="A114" s="967"/>
      <c r="B114" s="968"/>
      <c r="C114" s="936" t="s">
        <v>459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89940</v>
      </c>
      <c r="AB114" s="972"/>
      <c r="AC114" s="972"/>
      <c r="AD114" s="972"/>
      <c r="AE114" s="973"/>
      <c r="AF114" s="974">
        <v>93797</v>
      </c>
      <c r="AG114" s="972"/>
      <c r="AH114" s="972"/>
      <c r="AI114" s="972"/>
      <c r="AJ114" s="973"/>
      <c r="AK114" s="974">
        <v>104911</v>
      </c>
      <c r="AL114" s="972"/>
      <c r="AM114" s="972"/>
      <c r="AN114" s="972"/>
      <c r="AO114" s="973"/>
      <c r="AP114" s="975">
        <v>0.1</v>
      </c>
      <c r="AQ114" s="976"/>
      <c r="AR114" s="976"/>
      <c r="AS114" s="976"/>
      <c r="AT114" s="977"/>
      <c r="AU114" s="921"/>
      <c r="AV114" s="922"/>
      <c r="AW114" s="922"/>
      <c r="AX114" s="922"/>
      <c r="AY114" s="922"/>
      <c r="AZ114" s="935" t="s">
        <v>460</v>
      </c>
      <c r="BA114" s="936"/>
      <c r="BB114" s="936"/>
      <c r="BC114" s="936"/>
      <c r="BD114" s="936"/>
      <c r="BE114" s="936"/>
      <c r="BF114" s="936"/>
      <c r="BG114" s="936"/>
      <c r="BH114" s="936"/>
      <c r="BI114" s="936"/>
      <c r="BJ114" s="936"/>
      <c r="BK114" s="936"/>
      <c r="BL114" s="936"/>
      <c r="BM114" s="936"/>
      <c r="BN114" s="936"/>
      <c r="BO114" s="936"/>
      <c r="BP114" s="937"/>
      <c r="BQ114" s="938">
        <v>15631334</v>
      </c>
      <c r="BR114" s="939"/>
      <c r="BS114" s="939"/>
      <c r="BT114" s="939"/>
      <c r="BU114" s="939"/>
      <c r="BV114" s="939">
        <v>15624041</v>
      </c>
      <c r="BW114" s="939"/>
      <c r="BX114" s="939"/>
      <c r="BY114" s="939"/>
      <c r="BZ114" s="939"/>
      <c r="CA114" s="939">
        <v>15382068</v>
      </c>
      <c r="CB114" s="939"/>
      <c r="CC114" s="939"/>
      <c r="CD114" s="939"/>
      <c r="CE114" s="939"/>
      <c r="CF114" s="933">
        <v>20.100000000000001</v>
      </c>
      <c r="CG114" s="934"/>
      <c r="CH114" s="934"/>
      <c r="CI114" s="934"/>
      <c r="CJ114" s="934"/>
      <c r="CK114" s="961"/>
      <c r="CL114" s="962"/>
      <c r="CM114" s="935" t="s">
        <v>461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447</v>
      </c>
      <c r="DH114" s="972"/>
      <c r="DI114" s="972"/>
      <c r="DJ114" s="972"/>
      <c r="DK114" s="973"/>
      <c r="DL114" s="974" t="s">
        <v>446</v>
      </c>
      <c r="DM114" s="972"/>
      <c r="DN114" s="972"/>
      <c r="DO114" s="972"/>
      <c r="DP114" s="973"/>
      <c r="DQ114" s="974" t="s">
        <v>128</v>
      </c>
      <c r="DR114" s="972"/>
      <c r="DS114" s="972"/>
      <c r="DT114" s="972"/>
      <c r="DU114" s="973"/>
      <c r="DV114" s="975" t="s">
        <v>128</v>
      </c>
      <c r="DW114" s="976"/>
      <c r="DX114" s="976"/>
      <c r="DY114" s="976"/>
      <c r="DZ114" s="977"/>
    </row>
    <row r="115" spans="1:130" s="224" customFormat="1" ht="26.25" customHeight="1" x14ac:dyDescent="0.2">
      <c r="A115" s="967"/>
      <c r="B115" s="968"/>
      <c r="C115" s="936" t="s">
        <v>462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2431749</v>
      </c>
      <c r="AB115" s="951"/>
      <c r="AC115" s="951"/>
      <c r="AD115" s="951"/>
      <c r="AE115" s="952"/>
      <c r="AF115" s="953">
        <v>1385117</v>
      </c>
      <c r="AG115" s="951"/>
      <c r="AH115" s="951"/>
      <c r="AI115" s="951"/>
      <c r="AJ115" s="952"/>
      <c r="AK115" s="953">
        <v>977302</v>
      </c>
      <c r="AL115" s="951"/>
      <c r="AM115" s="951"/>
      <c r="AN115" s="951"/>
      <c r="AO115" s="952"/>
      <c r="AP115" s="954">
        <v>1.3</v>
      </c>
      <c r="AQ115" s="955"/>
      <c r="AR115" s="955"/>
      <c r="AS115" s="955"/>
      <c r="AT115" s="956"/>
      <c r="AU115" s="921"/>
      <c r="AV115" s="922"/>
      <c r="AW115" s="922"/>
      <c r="AX115" s="922"/>
      <c r="AY115" s="922"/>
      <c r="AZ115" s="935" t="s">
        <v>463</v>
      </c>
      <c r="BA115" s="936"/>
      <c r="BB115" s="936"/>
      <c r="BC115" s="936"/>
      <c r="BD115" s="936"/>
      <c r="BE115" s="936"/>
      <c r="BF115" s="936"/>
      <c r="BG115" s="936"/>
      <c r="BH115" s="936"/>
      <c r="BI115" s="936"/>
      <c r="BJ115" s="936"/>
      <c r="BK115" s="936"/>
      <c r="BL115" s="936"/>
      <c r="BM115" s="936"/>
      <c r="BN115" s="936"/>
      <c r="BO115" s="936"/>
      <c r="BP115" s="937"/>
      <c r="BQ115" s="938">
        <v>829723</v>
      </c>
      <c r="BR115" s="939"/>
      <c r="BS115" s="939"/>
      <c r="BT115" s="939"/>
      <c r="BU115" s="939"/>
      <c r="BV115" s="939">
        <v>832987</v>
      </c>
      <c r="BW115" s="939"/>
      <c r="BX115" s="939"/>
      <c r="BY115" s="939"/>
      <c r="BZ115" s="939"/>
      <c r="CA115" s="939">
        <v>811764</v>
      </c>
      <c r="CB115" s="939"/>
      <c r="CC115" s="939"/>
      <c r="CD115" s="939"/>
      <c r="CE115" s="939"/>
      <c r="CF115" s="933">
        <v>1.1000000000000001</v>
      </c>
      <c r="CG115" s="934"/>
      <c r="CH115" s="934"/>
      <c r="CI115" s="934"/>
      <c r="CJ115" s="934"/>
      <c r="CK115" s="961"/>
      <c r="CL115" s="962"/>
      <c r="CM115" s="935" t="s">
        <v>464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5687457</v>
      </c>
      <c r="DH115" s="972"/>
      <c r="DI115" s="972"/>
      <c r="DJ115" s="972"/>
      <c r="DK115" s="973"/>
      <c r="DL115" s="974">
        <v>1844813</v>
      </c>
      <c r="DM115" s="972"/>
      <c r="DN115" s="972"/>
      <c r="DO115" s="972"/>
      <c r="DP115" s="973"/>
      <c r="DQ115" s="974">
        <v>1545853</v>
      </c>
      <c r="DR115" s="972"/>
      <c r="DS115" s="972"/>
      <c r="DT115" s="972"/>
      <c r="DU115" s="973"/>
      <c r="DV115" s="975">
        <v>2</v>
      </c>
      <c r="DW115" s="976"/>
      <c r="DX115" s="976"/>
      <c r="DY115" s="976"/>
      <c r="DZ115" s="977"/>
    </row>
    <row r="116" spans="1:130" s="224" customFormat="1" ht="26.25" customHeight="1" x14ac:dyDescent="0.2">
      <c r="A116" s="969"/>
      <c r="B116" s="970"/>
      <c r="C116" s="978" t="s">
        <v>465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447</v>
      </c>
      <c r="AB116" s="972"/>
      <c r="AC116" s="972"/>
      <c r="AD116" s="972"/>
      <c r="AE116" s="973"/>
      <c r="AF116" s="974" t="s">
        <v>447</v>
      </c>
      <c r="AG116" s="972"/>
      <c r="AH116" s="972"/>
      <c r="AI116" s="972"/>
      <c r="AJ116" s="973"/>
      <c r="AK116" s="974" t="s">
        <v>446</v>
      </c>
      <c r="AL116" s="972"/>
      <c r="AM116" s="972"/>
      <c r="AN116" s="972"/>
      <c r="AO116" s="973"/>
      <c r="AP116" s="975" t="s">
        <v>420</v>
      </c>
      <c r="AQ116" s="976"/>
      <c r="AR116" s="976"/>
      <c r="AS116" s="976"/>
      <c r="AT116" s="977"/>
      <c r="AU116" s="921"/>
      <c r="AV116" s="922"/>
      <c r="AW116" s="922"/>
      <c r="AX116" s="922"/>
      <c r="AY116" s="922"/>
      <c r="AZ116" s="980" t="s">
        <v>466</v>
      </c>
      <c r="BA116" s="981"/>
      <c r="BB116" s="981"/>
      <c r="BC116" s="981"/>
      <c r="BD116" s="981"/>
      <c r="BE116" s="981"/>
      <c r="BF116" s="981"/>
      <c r="BG116" s="981"/>
      <c r="BH116" s="981"/>
      <c r="BI116" s="981"/>
      <c r="BJ116" s="981"/>
      <c r="BK116" s="981"/>
      <c r="BL116" s="981"/>
      <c r="BM116" s="981"/>
      <c r="BN116" s="981"/>
      <c r="BO116" s="981"/>
      <c r="BP116" s="982"/>
      <c r="BQ116" s="938" t="s">
        <v>447</v>
      </c>
      <c r="BR116" s="939"/>
      <c r="BS116" s="939"/>
      <c r="BT116" s="939"/>
      <c r="BU116" s="939"/>
      <c r="BV116" s="939" t="s">
        <v>446</v>
      </c>
      <c r="BW116" s="939"/>
      <c r="BX116" s="939"/>
      <c r="BY116" s="939"/>
      <c r="BZ116" s="939"/>
      <c r="CA116" s="939" t="s">
        <v>420</v>
      </c>
      <c r="CB116" s="939"/>
      <c r="CC116" s="939"/>
      <c r="CD116" s="939"/>
      <c r="CE116" s="939"/>
      <c r="CF116" s="933" t="s">
        <v>446</v>
      </c>
      <c r="CG116" s="934"/>
      <c r="CH116" s="934"/>
      <c r="CI116" s="934"/>
      <c r="CJ116" s="934"/>
      <c r="CK116" s="961"/>
      <c r="CL116" s="962"/>
      <c r="CM116" s="935" t="s">
        <v>467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128</v>
      </c>
      <c r="DH116" s="972"/>
      <c r="DI116" s="972"/>
      <c r="DJ116" s="972"/>
      <c r="DK116" s="973"/>
      <c r="DL116" s="974" t="s">
        <v>420</v>
      </c>
      <c r="DM116" s="972"/>
      <c r="DN116" s="972"/>
      <c r="DO116" s="972"/>
      <c r="DP116" s="973"/>
      <c r="DQ116" s="974" t="s">
        <v>420</v>
      </c>
      <c r="DR116" s="972"/>
      <c r="DS116" s="972"/>
      <c r="DT116" s="972"/>
      <c r="DU116" s="973"/>
      <c r="DV116" s="975" t="s">
        <v>420</v>
      </c>
      <c r="DW116" s="976"/>
      <c r="DX116" s="976"/>
      <c r="DY116" s="976"/>
      <c r="DZ116" s="977"/>
    </row>
    <row r="117" spans="1:130" s="224" customFormat="1" ht="26.25" customHeight="1" x14ac:dyDescent="0.2">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468</v>
      </c>
      <c r="Z117" s="907"/>
      <c r="AA117" s="991">
        <v>13492761</v>
      </c>
      <c r="AB117" s="992"/>
      <c r="AC117" s="992"/>
      <c r="AD117" s="992"/>
      <c r="AE117" s="993"/>
      <c r="AF117" s="994">
        <v>11820770</v>
      </c>
      <c r="AG117" s="992"/>
      <c r="AH117" s="992"/>
      <c r="AI117" s="992"/>
      <c r="AJ117" s="993"/>
      <c r="AK117" s="994">
        <v>11074958</v>
      </c>
      <c r="AL117" s="992"/>
      <c r="AM117" s="992"/>
      <c r="AN117" s="992"/>
      <c r="AO117" s="993"/>
      <c r="AP117" s="995"/>
      <c r="AQ117" s="996"/>
      <c r="AR117" s="996"/>
      <c r="AS117" s="996"/>
      <c r="AT117" s="997"/>
      <c r="AU117" s="921"/>
      <c r="AV117" s="922"/>
      <c r="AW117" s="922"/>
      <c r="AX117" s="922"/>
      <c r="AY117" s="922"/>
      <c r="AZ117" s="987" t="s">
        <v>469</v>
      </c>
      <c r="BA117" s="988"/>
      <c r="BB117" s="988"/>
      <c r="BC117" s="988"/>
      <c r="BD117" s="988"/>
      <c r="BE117" s="988"/>
      <c r="BF117" s="988"/>
      <c r="BG117" s="988"/>
      <c r="BH117" s="988"/>
      <c r="BI117" s="988"/>
      <c r="BJ117" s="988"/>
      <c r="BK117" s="988"/>
      <c r="BL117" s="988"/>
      <c r="BM117" s="988"/>
      <c r="BN117" s="988"/>
      <c r="BO117" s="988"/>
      <c r="BP117" s="989"/>
      <c r="BQ117" s="938" t="s">
        <v>470</v>
      </c>
      <c r="BR117" s="939"/>
      <c r="BS117" s="939"/>
      <c r="BT117" s="939"/>
      <c r="BU117" s="939"/>
      <c r="BV117" s="939" t="s">
        <v>471</v>
      </c>
      <c r="BW117" s="939"/>
      <c r="BX117" s="939"/>
      <c r="BY117" s="939"/>
      <c r="BZ117" s="939"/>
      <c r="CA117" s="939" t="s">
        <v>472</v>
      </c>
      <c r="CB117" s="939"/>
      <c r="CC117" s="939"/>
      <c r="CD117" s="939"/>
      <c r="CE117" s="939"/>
      <c r="CF117" s="933" t="s">
        <v>128</v>
      </c>
      <c r="CG117" s="934"/>
      <c r="CH117" s="934"/>
      <c r="CI117" s="934"/>
      <c r="CJ117" s="934"/>
      <c r="CK117" s="961"/>
      <c r="CL117" s="962"/>
      <c r="CM117" s="935" t="s">
        <v>473</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128</v>
      </c>
      <c r="DH117" s="972"/>
      <c r="DI117" s="972"/>
      <c r="DJ117" s="972"/>
      <c r="DK117" s="973"/>
      <c r="DL117" s="974" t="s">
        <v>447</v>
      </c>
      <c r="DM117" s="972"/>
      <c r="DN117" s="972"/>
      <c r="DO117" s="972"/>
      <c r="DP117" s="973"/>
      <c r="DQ117" s="974" t="s">
        <v>474</v>
      </c>
      <c r="DR117" s="972"/>
      <c r="DS117" s="972"/>
      <c r="DT117" s="972"/>
      <c r="DU117" s="973"/>
      <c r="DV117" s="975" t="s">
        <v>128</v>
      </c>
      <c r="DW117" s="976"/>
      <c r="DX117" s="976"/>
      <c r="DY117" s="976"/>
      <c r="DZ117" s="977"/>
    </row>
    <row r="118" spans="1:130" s="224" customFormat="1" ht="26.25" customHeight="1" x14ac:dyDescent="0.2">
      <c r="A118" s="925" t="s">
        <v>441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438</v>
      </c>
      <c r="AB118" s="906"/>
      <c r="AC118" s="906"/>
      <c r="AD118" s="906"/>
      <c r="AE118" s="907"/>
      <c r="AF118" s="905" t="s">
        <v>439</v>
      </c>
      <c r="AG118" s="906"/>
      <c r="AH118" s="906"/>
      <c r="AI118" s="906"/>
      <c r="AJ118" s="907"/>
      <c r="AK118" s="905" t="s">
        <v>309</v>
      </c>
      <c r="AL118" s="906"/>
      <c r="AM118" s="906"/>
      <c r="AN118" s="906"/>
      <c r="AO118" s="907"/>
      <c r="AP118" s="983" t="s">
        <v>440</v>
      </c>
      <c r="AQ118" s="984"/>
      <c r="AR118" s="984"/>
      <c r="AS118" s="984"/>
      <c r="AT118" s="985"/>
      <c r="AU118" s="921"/>
      <c r="AV118" s="922"/>
      <c r="AW118" s="922"/>
      <c r="AX118" s="922"/>
      <c r="AY118" s="922"/>
      <c r="AZ118" s="986" t="s">
        <v>475</v>
      </c>
      <c r="BA118" s="978"/>
      <c r="BB118" s="978"/>
      <c r="BC118" s="978"/>
      <c r="BD118" s="978"/>
      <c r="BE118" s="978"/>
      <c r="BF118" s="978"/>
      <c r="BG118" s="978"/>
      <c r="BH118" s="978"/>
      <c r="BI118" s="978"/>
      <c r="BJ118" s="978"/>
      <c r="BK118" s="978"/>
      <c r="BL118" s="978"/>
      <c r="BM118" s="978"/>
      <c r="BN118" s="978"/>
      <c r="BO118" s="978"/>
      <c r="BP118" s="979"/>
      <c r="BQ118" s="1012" t="s">
        <v>476</v>
      </c>
      <c r="BR118" s="1013"/>
      <c r="BS118" s="1013"/>
      <c r="BT118" s="1013"/>
      <c r="BU118" s="1013"/>
      <c r="BV118" s="1013" t="s">
        <v>477</v>
      </c>
      <c r="BW118" s="1013"/>
      <c r="BX118" s="1013"/>
      <c r="BY118" s="1013"/>
      <c r="BZ118" s="1013"/>
      <c r="CA118" s="1013" t="s">
        <v>476</v>
      </c>
      <c r="CB118" s="1013"/>
      <c r="CC118" s="1013"/>
      <c r="CD118" s="1013"/>
      <c r="CE118" s="1013"/>
      <c r="CF118" s="933" t="s">
        <v>471</v>
      </c>
      <c r="CG118" s="934"/>
      <c r="CH118" s="934"/>
      <c r="CI118" s="934"/>
      <c r="CJ118" s="934"/>
      <c r="CK118" s="961"/>
      <c r="CL118" s="962"/>
      <c r="CM118" s="935" t="s">
        <v>478</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476</v>
      </c>
      <c r="DH118" s="972"/>
      <c r="DI118" s="972"/>
      <c r="DJ118" s="972"/>
      <c r="DK118" s="973"/>
      <c r="DL118" s="974" t="s">
        <v>477</v>
      </c>
      <c r="DM118" s="972"/>
      <c r="DN118" s="972"/>
      <c r="DO118" s="972"/>
      <c r="DP118" s="973"/>
      <c r="DQ118" s="974" t="s">
        <v>479</v>
      </c>
      <c r="DR118" s="972"/>
      <c r="DS118" s="972"/>
      <c r="DT118" s="972"/>
      <c r="DU118" s="973"/>
      <c r="DV118" s="975" t="s">
        <v>480</v>
      </c>
      <c r="DW118" s="976"/>
      <c r="DX118" s="976"/>
      <c r="DY118" s="976"/>
      <c r="DZ118" s="977"/>
    </row>
    <row r="119" spans="1:130" s="224" customFormat="1" ht="26.25" customHeight="1" x14ac:dyDescent="0.2">
      <c r="A119" s="1069" t="s">
        <v>444</v>
      </c>
      <c r="B119" s="960"/>
      <c r="C119" s="942" t="s">
        <v>445</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470</v>
      </c>
      <c r="AB119" s="913"/>
      <c r="AC119" s="913"/>
      <c r="AD119" s="913"/>
      <c r="AE119" s="914"/>
      <c r="AF119" s="915" t="s">
        <v>474</v>
      </c>
      <c r="AG119" s="913"/>
      <c r="AH119" s="913"/>
      <c r="AI119" s="913"/>
      <c r="AJ119" s="914"/>
      <c r="AK119" s="915" t="s">
        <v>128</v>
      </c>
      <c r="AL119" s="913"/>
      <c r="AM119" s="913"/>
      <c r="AN119" s="913"/>
      <c r="AO119" s="914"/>
      <c r="AP119" s="916" t="s">
        <v>128</v>
      </c>
      <c r="AQ119" s="917"/>
      <c r="AR119" s="917"/>
      <c r="AS119" s="917"/>
      <c r="AT119" s="918"/>
      <c r="AU119" s="923"/>
      <c r="AV119" s="924"/>
      <c r="AW119" s="924"/>
      <c r="AX119" s="924"/>
      <c r="AY119" s="924"/>
      <c r="AZ119" s="245" t="s">
        <v>188</v>
      </c>
      <c r="BA119" s="245"/>
      <c r="BB119" s="245"/>
      <c r="BC119" s="245"/>
      <c r="BD119" s="245"/>
      <c r="BE119" s="245"/>
      <c r="BF119" s="245"/>
      <c r="BG119" s="245"/>
      <c r="BH119" s="245"/>
      <c r="BI119" s="245"/>
      <c r="BJ119" s="245"/>
      <c r="BK119" s="245"/>
      <c r="BL119" s="245"/>
      <c r="BM119" s="245"/>
      <c r="BN119" s="245"/>
      <c r="BO119" s="990" t="s">
        <v>481</v>
      </c>
      <c r="BP119" s="1018"/>
      <c r="BQ119" s="1012">
        <v>125101015</v>
      </c>
      <c r="BR119" s="1013"/>
      <c r="BS119" s="1013"/>
      <c r="BT119" s="1013"/>
      <c r="BU119" s="1013"/>
      <c r="BV119" s="1013">
        <v>118603317</v>
      </c>
      <c r="BW119" s="1013"/>
      <c r="BX119" s="1013"/>
      <c r="BY119" s="1013"/>
      <c r="BZ119" s="1013"/>
      <c r="CA119" s="1013">
        <v>116065407</v>
      </c>
      <c r="CB119" s="1013"/>
      <c r="CC119" s="1013"/>
      <c r="CD119" s="1013"/>
      <c r="CE119" s="1013"/>
      <c r="CF119" s="1014"/>
      <c r="CG119" s="1015"/>
      <c r="CH119" s="1015"/>
      <c r="CI119" s="1015"/>
      <c r="CJ119" s="1016"/>
      <c r="CK119" s="963"/>
      <c r="CL119" s="964"/>
      <c r="CM119" s="986" t="s">
        <v>482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5439170</v>
      </c>
      <c r="DH119" s="999"/>
      <c r="DI119" s="999"/>
      <c r="DJ119" s="999"/>
      <c r="DK119" s="1000"/>
      <c r="DL119" s="998">
        <v>4888754</v>
      </c>
      <c r="DM119" s="999"/>
      <c r="DN119" s="999"/>
      <c r="DO119" s="999"/>
      <c r="DP119" s="1000"/>
      <c r="DQ119" s="998">
        <v>4529193</v>
      </c>
      <c r="DR119" s="999"/>
      <c r="DS119" s="999"/>
      <c r="DT119" s="999"/>
      <c r="DU119" s="1000"/>
      <c r="DV119" s="1001">
        <v>5.9</v>
      </c>
      <c r="DW119" s="1002"/>
      <c r="DX119" s="1002"/>
      <c r="DY119" s="1002"/>
      <c r="DZ119" s="1003"/>
    </row>
    <row r="120" spans="1:130" s="224" customFormat="1" ht="26.25" customHeight="1" x14ac:dyDescent="0.2">
      <c r="A120" s="1070"/>
      <c r="B120" s="962"/>
      <c r="C120" s="935" t="s">
        <v>451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v>37590</v>
      </c>
      <c r="AB120" s="972"/>
      <c r="AC120" s="972"/>
      <c r="AD120" s="972"/>
      <c r="AE120" s="973"/>
      <c r="AF120" s="974">
        <v>37590</v>
      </c>
      <c r="AG120" s="972"/>
      <c r="AH120" s="972"/>
      <c r="AI120" s="972"/>
      <c r="AJ120" s="973"/>
      <c r="AK120" s="974">
        <v>37590</v>
      </c>
      <c r="AL120" s="972"/>
      <c r="AM120" s="972"/>
      <c r="AN120" s="972"/>
      <c r="AO120" s="973"/>
      <c r="AP120" s="975">
        <v>0</v>
      </c>
      <c r="AQ120" s="976"/>
      <c r="AR120" s="976"/>
      <c r="AS120" s="976"/>
      <c r="AT120" s="977"/>
      <c r="AU120" s="1004" t="s">
        <v>483</v>
      </c>
      <c r="AV120" s="1005"/>
      <c r="AW120" s="1005"/>
      <c r="AX120" s="1005"/>
      <c r="AY120" s="1006"/>
      <c r="AZ120" s="942" t="s">
        <v>484</v>
      </c>
      <c r="BA120" s="910"/>
      <c r="BB120" s="910"/>
      <c r="BC120" s="910"/>
      <c r="BD120" s="910"/>
      <c r="BE120" s="910"/>
      <c r="BF120" s="910"/>
      <c r="BG120" s="910"/>
      <c r="BH120" s="910"/>
      <c r="BI120" s="910"/>
      <c r="BJ120" s="910"/>
      <c r="BK120" s="910"/>
      <c r="BL120" s="910"/>
      <c r="BM120" s="910"/>
      <c r="BN120" s="910"/>
      <c r="BO120" s="910"/>
      <c r="BP120" s="911"/>
      <c r="BQ120" s="943">
        <v>40525204</v>
      </c>
      <c r="BR120" s="944"/>
      <c r="BS120" s="944"/>
      <c r="BT120" s="944"/>
      <c r="BU120" s="944"/>
      <c r="BV120" s="944">
        <v>47269667</v>
      </c>
      <c r="BW120" s="944"/>
      <c r="BX120" s="944"/>
      <c r="BY120" s="944"/>
      <c r="BZ120" s="944"/>
      <c r="CA120" s="944">
        <v>50352411</v>
      </c>
      <c r="CB120" s="944"/>
      <c r="CC120" s="944"/>
      <c r="CD120" s="944"/>
      <c r="CE120" s="944"/>
      <c r="CF120" s="957">
        <v>65.8</v>
      </c>
      <c r="CG120" s="958"/>
      <c r="CH120" s="958"/>
      <c r="CI120" s="958"/>
      <c r="CJ120" s="958"/>
      <c r="CK120" s="1019" t="s">
        <v>485</v>
      </c>
      <c r="CL120" s="1020"/>
      <c r="CM120" s="1020"/>
      <c r="CN120" s="1020"/>
      <c r="CO120" s="1021"/>
      <c r="CP120" s="1027" t="s">
        <v>486</v>
      </c>
      <c r="CQ120" s="1028"/>
      <c r="CR120" s="1028"/>
      <c r="CS120" s="1028"/>
      <c r="CT120" s="1028"/>
      <c r="CU120" s="1028"/>
      <c r="CV120" s="1028"/>
      <c r="CW120" s="1028"/>
      <c r="CX120" s="1028"/>
      <c r="CY120" s="1028"/>
      <c r="CZ120" s="1028"/>
      <c r="DA120" s="1028"/>
      <c r="DB120" s="1028"/>
      <c r="DC120" s="1028"/>
      <c r="DD120" s="1028"/>
      <c r="DE120" s="1028"/>
      <c r="DF120" s="1029"/>
      <c r="DG120" s="943">
        <v>6326754</v>
      </c>
      <c r="DH120" s="944"/>
      <c r="DI120" s="944"/>
      <c r="DJ120" s="944"/>
      <c r="DK120" s="944"/>
      <c r="DL120" s="944">
        <v>5656193</v>
      </c>
      <c r="DM120" s="944"/>
      <c r="DN120" s="944"/>
      <c r="DO120" s="944"/>
      <c r="DP120" s="944"/>
      <c r="DQ120" s="944">
        <v>5426076</v>
      </c>
      <c r="DR120" s="944"/>
      <c r="DS120" s="944"/>
      <c r="DT120" s="944"/>
      <c r="DU120" s="944"/>
      <c r="DV120" s="945">
        <v>7.1</v>
      </c>
      <c r="DW120" s="945"/>
      <c r="DX120" s="945"/>
      <c r="DY120" s="945"/>
      <c r="DZ120" s="946"/>
    </row>
    <row r="121" spans="1:130" s="224" customFormat="1" ht="26.25" customHeight="1" x14ac:dyDescent="0.2">
      <c r="A121" s="1070"/>
      <c r="B121" s="962"/>
      <c r="C121" s="987" t="s">
        <v>487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470</v>
      </c>
      <c r="AB121" s="972"/>
      <c r="AC121" s="972"/>
      <c r="AD121" s="972"/>
      <c r="AE121" s="973"/>
      <c r="AF121" s="974" t="s">
        <v>128</v>
      </c>
      <c r="AG121" s="972"/>
      <c r="AH121" s="972"/>
      <c r="AI121" s="972"/>
      <c r="AJ121" s="973"/>
      <c r="AK121" s="974" t="s">
        <v>128</v>
      </c>
      <c r="AL121" s="972"/>
      <c r="AM121" s="972"/>
      <c r="AN121" s="972"/>
      <c r="AO121" s="973"/>
      <c r="AP121" s="975" t="s">
        <v>470</v>
      </c>
      <c r="AQ121" s="976"/>
      <c r="AR121" s="976"/>
      <c r="AS121" s="976"/>
      <c r="AT121" s="977"/>
      <c r="AU121" s="1007"/>
      <c r="AV121" s="1008"/>
      <c r="AW121" s="1008"/>
      <c r="AX121" s="1008"/>
      <c r="AY121" s="1009"/>
      <c r="AZ121" s="935" t="s">
        <v>488</v>
      </c>
      <c r="BA121" s="936"/>
      <c r="BB121" s="936"/>
      <c r="BC121" s="936"/>
      <c r="BD121" s="936"/>
      <c r="BE121" s="936"/>
      <c r="BF121" s="936"/>
      <c r="BG121" s="936"/>
      <c r="BH121" s="936"/>
      <c r="BI121" s="936"/>
      <c r="BJ121" s="936"/>
      <c r="BK121" s="936"/>
      <c r="BL121" s="936"/>
      <c r="BM121" s="936"/>
      <c r="BN121" s="936"/>
      <c r="BO121" s="936"/>
      <c r="BP121" s="937"/>
      <c r="BQ121" s="938">
        <v>18545729</v>
      </c>
      <c r="BR121" s="939"/>
      <c r="BS121" s="939"/>
      <c r="BT121" s="939"/>
      <c r="BU121" s="939"/>
      <c r="BV121" s="939">
        <v>13120304</v>
      </c>
      <c r="BW121" s="939"/>
      <c r="BX121" s="939"/>
      <c r="BY121" s="939"/>
      <c r="BZ121" s="939"/>
      <c r="CA121" s="939">
        <v>13623569</v>
      </c>
      <c r="CB121" s="939"/>
      <c r="CC121" s="939"/>
      <c r="CD121" s="939"/>
      <c r="CE121" s="939"/>
      <c r="CF121" s="933">
        <v>17.8</v>
      </c>
      <c r="CG121" s="934"/>
      <c r="CH121" s="934"/>
      <c r="CI121" s="934"/>
      <c r="CJ121" s="934"/>
      <c r="CK121" s="1022"/>
      <c r="CL121" s="1023"/>
      <c r="CM121" s="1023"/>
      <c r="CN121" s="1023"/>
      <c r="CO121" s="1024"/>
      <c r="CP121" s="1032" t="s">
        <v>489</v>
      </c>
      <c r="CQ121" s="1033"/>
      <c r="CR121" s="1033"/>
      <c r="CS121" s="1033"/>
      <c r="CT121" s="1033"/>
      <c r="CU121" s="1033"/>
      <c r="CV121" s="1033"/>
      <c r="CW121" s="1033"/>
      <c r="CX121" s="1033"/>
      <c r="CY121" s="1033"/>
      <c r="CZ121" s="1033"/>
      <c r="DA121" s="1033"/>
      <c r="DB121" s="1033"/>
      <c r="DC121" s="1033"/>
      <c r="DD121" s="1033"/>
      <c r="DE121" s="1033"/>
      <c r="DF121" s="1034"/>
      <c r="DG121" s="938">
        <v>819516</v>
      </c>
      <c r="DH121" s="939"/>
      <c r="DI121" s="939"/>
      <c r="DJ121" s="939"/>
      <c r="DK121" s="939"/>
      <c r="DL121" s="939">
        <v>791155</v>
      </c>
      <c r="DM121" s="939"/>
      <c r="DN121" s="939"/>
      <c r="DO121" s="939"/>
      <c r="DP121" s="939"/>
      <c r="DQ121" s="939">
        <v>773735</v>
      </c>
      <c r="DR121" s="939"/>
      <c r="DS121" s="939"/>
      <c r="DT121" s="939"/>
      <c r="DU121" s="939"/>
      <c r="DV121" s="940">
        <v>1</v>
      </c>
      <c r="DW121" s="940"/>
      <c r="DX121" s="940"/>
      <c r="DY121" s="940"/>
      <c r="DZ121" s="941"/>
    </row>
    <row r="122" spans="1:130" s="224" customFormat="1" ht="26.25" customHeight="1" x14ac:dyDescent="0.2">
      <c r="A122" s="1070"/>
      <c r="B122" s="962"/>
      <c r="C122" s="935" t="s">
        <v>461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420</v>
      </c>
      <c r="AB122" s="972"/>
      <c r="AC122" s="972"/>
      <c r="AD122" s="972"/>
      <c r="AE122" s="973"/>
      <c r="AF122" s="974" t="s">
        <v>474</v>
      </c>
      <c r="AG122" s="972"/>
      <c r="AH122" s="972"/>
      <c r="AI122" s="972"/>
      <c r="AJ122" s="973"/>
      <c r="AK122" s="974" t="s">
        <v>470</v>
      </c>
      <c r="AL122" s="972"/>
      <c r="AM122" s="972"/>
      <c r="AN122" s="972"/>
      <c r="AO122" s="973"/>
      <c r="AP122" s="975" t="s">
        <v>474</v>
      </c>
      <c r="AQ122" s="976"/>
      <c r="AR122" s="976"/>
      <c r="AS122" s="976"/>
      <c r="AT122" s="977"/>
      <c r="AU122" s="1007"/>
      <c r="AV122" s="1008"/>
      <c r="AW122" s="1008"/>
      <c r="AX122" s="1008"/>
      <c r="AY122" s="1009"/>
      <c r="AZ122" s="986" t="s">
        <v>490</v>
      </c>
      <c r="BA122" s="978"/>
      <c r="BB122" s="978"/>
      <c r="BC122" s="978"/>
      <c r="BD122" s="978"/>
      <c r="BE122" s="978"/>
      <c r="BF122" s="978"/>
      <c r="BG122" s="978"/>
      <c r="BH122" s="978"/>
      <c r="BI122" s="978"/>
      <c r="BJ122" s="978"/>
      <c r="BK122" s="978"/>
      <c r="BL122" s="978"/>
      <c r="BM122" s="978"/>
      <c r="BN122" s="978"/>
      <c r="BO122" s="978"/>
      <c r="BP122" s="979"/>
      <c r="BQ122" s="1012">
        <v>90524032</v>
      </c>
      <c r="BR122" s="1013"/>
      <c r="BS122" s="1013"/>
      <c r="BT122" s="1013"/>
      <c r="BU122" s="1013"/>
      <c r="BV122" s="1013">
        <v>90861022</v>
      </c>
      <c r="BW122" s="1013"/>
      <c r="BX122" s="1013"/>
      <c r="BY122" s="1013"/>
      <c r="BZ122" s="1013"/>
      <c r="CA122" s="1013">
        <v>88154016</v>
      </c>
      <c r="CB122" s="1013"/>
      <c r="CC122" s="1013"/>
      <c r="CD122" s="1013"/>
      <c r="CE122" s="1013"/>
      <c r="CF122" s="1030">
        <v>115.3</v>
      </c>
      <c r="CG122" s="1031"/>
      <c r="CH122" s="1031"/>
      <c r="CI122" s="1031"/>
      <c r="CJ122" s="1031"/>
      <c r="CK122" s="1022"/>
      <c r="CL122" s="1023"/>
      <c r="CM122" s="1023"/>
      <c r="CN122" s="1023"/>
      <c r="CO122" s="1024"/>
      <c r="CP122" s="1032" t="s">
        <v>491</v>
      </c>
      <c r="CQ122" s="1033"/>
      <c r="CR122" s="1033"/>
      <c r="CS122" s="1033"/>
      <c r="CT122" s="1033"/>
      <c r="CU122" s="1033"/>
      <c r="CV122" s="1033"/>
      <c r="CW122" s="1033"/>
      <c r="CX122" s="1033"/>
      <c r="CY122" s="1033"/>
      <c r="CZ122" s="1033"/>
      <c r="DA122" s="1033"/>
      <c r="DB122" s="1033"/>
      <c r="DC122" s="1033"/>
      <c r="DD122" s="1033"/>
      <c r="DE122" s="1033"/>
      <c r="DF122" s="1034"/>
      <c r="DG122" s="938">
        <v>549113</v>
      </c>
      <c r="DH122" s="939"/>
      <c r="DI122" s="939"/>
      <c r="DJ122" s="939"/>
      <c r="DK122" s="939"/>
      <c r="DL122" s="939">
        <v>453369</v>
      </c>
      <c r="DM122" s="939"/>
      <c r="DN122" s="939"/>
      <c r="DO122" s="939"/>
      <c r="DP122" s="939"/>
      <c r="DQ122" s="939">
        <v>351885</v>
      </c>
      <c r="DR122" s="939"/>
      <c r="DS122" s="939"/>
      <c r="DT122" s="939"/>
      <c r="DU122" s="939"/>
      <c r="DV122" s="940">
        <v>0.5</v>
      </c>
      <c r="DW122" s="940"/>
      <c r="DX122" s="940"/>
      <c r="DY122" s="940"/>
      <c r="DZ122" s="941"/>
    </row>
    <row r="123" spans="1:130" s="224" customFormat="1" ht="26.25" customHeight="1" x14ac:dyDescent="0.2">
      <c r="A123" s="1070"/>
      <c r="B123" s="962"/>
      <c r="C123" s="935" t="s">
        <v>467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128</v>
      </c>
      <c r="AB123" s="972"/>
      <c r="AC123" s="972"/>
      <c r="AD123" s="972"/>
      <c r="AE123" s="973"/>
      <c r="AF123" s="974" t="s">
        <v>477</v>
      </c>
      <c r="AG123" s="972"/>
      <c r="AH123" s="972"/>
      <c r="AI123" s="972"/>
      <c r="AJ123" s="973"/>
      <c r="AK123" s="974" t="s">
        <v>474</v>
      </c>
      <c r="AL123" s="972"/>
      <c r="AM123" s="972"/>
      <c r="AN123" s="972"/>
      <c r="AO123" s="973"/>
      <c r="AP123" s="975" t="s">
        <v>447</v>
      </c>
      <c r="AQ123" s="976"/>
      <c r="AR123" s="976"/>
      <c r="AS123" s="976"/>
      <c r="AT123" s="977"/>
      <c r="AU123" s="1010"/>
      <c r="AV123" s="1011"/>
      <c r="AW123" s="1011"/>
      <c r="AX123" s="1011"/>
      <c r="AY123" s="1011"/>
      <c r="AZ123" s="245" t="s">
        <v>188</v>
      </c>
      <c r="BA123" s="245"/>
      <c r="BB123" s="245"/>
      <c r="BC123" s="245"/>
      <c r="BD123" s="245"/>
      <c r="BE123" s="245"/>
      <c r="BF123" s="245"/>
      <c r="BG123" s="245"/>
      <c r="BH123" s="245"/>
      <c r="BI123" s="245"/>
      <c r="BJ123" s="245"/>
      <c r="BK123" s="245"/>
      <c r="BL123" s="245"/>
      <c r="BM123" s="245"/>
      <c r="BN123" s="245"/>
      <c r="BO123" s="990" t="s">
        <v>492</v>
      </c>
      <c r="BP123" s="1018"/>
      <c r="BQ123" s="1076">
        <v>149594965</v>
      </c>
      <c r="BR123" s="1077"/>
      <c r="BS123" s="1077"/>
      <c r="BT123" s="1077"/>
      <c r="BU123" s="1077"/>
      <c r="BV123" s="1077">
        <v>151250993</v>
      </c>
      <c r="BW123" s="1077"/>
      <c r="BX123" s="1077"/>
      <c r="BY123" s="1077"/>
      <c r="BZ123" s="1077"/>
      <c r="CA123" s="1077">
        <v>152129996</v>
      </c>
      <c r="CB123" s="1077"/>
      <c r="CC123" s="1077"/>
      <c r="CD123" s="1077"/>
      <c r="CE123" s="1077"/>
      <c r="CF123" s="1014"/>
      <c r="CG123" s="1015"/>
      <c r="CH123" s="1015"/>
      <c r="CI123" s="1015"/>
      <c r="CJ123" s="1016"/>
      <c r="CK123" s="1022"/>
      <c r="CL123" s="1023"/>
      <c r="CM123" s="1023"/>
      <c r="CN123" s="1023"/>
      <c r="CO123" s="1024"/>
      <c r="CP123" s="1032" t="s">
        <v>493</v>
      </c>
      <c r="CQ123" s="1033"/>
      <c r="CR123" s="1033"/>
      <c r="CS123" s="1033"/>
      <c r="CT123" s="1033"/>
      <c r="CU123" s="1033"/>
      <c r="CV123" s="1033"/>
      <c r="CW123" s="1033"/>
      <c r="CX123" s="1033"/>
      <c r="CY123" s="1033"/>
      <c r="CZ123" s="1033"/>
      <c r="DA123" s="1033"/>
      <c r="DB123" s="1033"/>
      <c r="DC123" s="1033"/>
      <c r="DD123" s="1033"/>
      <c r="DE123" s="1033"/>
      <c r="DF123" s="1034"/>
      <c r="DG123" s="971">
        <v>433022</v>
      </c>
      <c r="DH123" s="972"/>
      <c r="DI123" s="972"/>
      <c r="DJ123" s="972"/>
      <c r="DK123" s="973"/>
      <c r="DL123" s="974">
        <v>316406</v>
      </c>
      <c r="DM123" s="972"/>
      <c r="DN123" s="972"/>
      <c r="DO123" s="972"/>
      <c r="DP123" s="973"/>
      <c r="DQ123" s="974">
        <v>195088</v>
      </c>
      <c r="DR123" s="972"/>
      <c r="DS123" s="972"/>
      <c r="DT123" s="972"/>
      <c r="DU123" s="973"/>
      <c r="DV123" s="975">
        <v>0.3</v>
      </c>
      <c r="DW123" s="976"/>
      <c r="DX123" s="976"/>
      <c r="DY123" s="976"/>
      <c r="DZ123" s="977"/>
    </row>
    <row r="124" spans="1:130" s="224" customFormat="1" ht="26.25" customHeight="1" thickBot="1" x14ac:dyDescent="0.25">
      <c r="A124" s="1070"/>
      <c r="B124" s="962"/>
      <c r="C124" s="935" t="s">
        <v>473</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420</v>
      </c>
      <c r="AB124" s="972"/>
      <c r="AC124" s="972"/>
      <c r="AD124" s="972"/>
      <c r="AE124" s="973"/>
      <c r="AF124" s="974" t="s">
        <v>447</v>
      </c>
      <c r="AG124" s="972"/>
      <c r="AH124" s="972"/>
      <c r="AI124" s="972"/>
      <c r="AJ124" s="973"/>
      <c r="AK124" s="974" t="s">
        <v>494</v>
      </c>
      <c r="AL124" s="972"/>
      <c r="AM124" s="972"/>
      <c r="AN124" s="972"/>
      <c r="AO124" s="973"/>
      <c r="AP124" s="975" t="s">
        <v>495</v>
      </c>
      <c r="AQ124" s="976"/>
      <c r="AR124" s="976"/>
      <c r="AS124" s="976"/>
      <c r="AT124" s="977"/>
      <c r="AU124" s="1072" t="s">
        <v>496</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128</v>
      </c>
      <c r="BR124" s="1040"/>
      <c r="BS124" s="1040"/>
      <c r="BT124" s="1040"/>
      <c r="BU124" s="1040"/>
      <c r="BV124" s="1040" t="s">
        <v>494</v>
      </c>
      <c r="BW124" s="1040"/>
      <c r="BX124" s="1040"/>
      <c r="BY124" s="1040"/>
      <c r="BZ124" s="1040"/>
      <c r="CA124" s="1040" t="s">
        <v>420</v>
      </c>
      <c r="CB124" s="1040"/>
      <c r="CC124" s="1040"/>
      <c r="CD124" s="1040"/>
      <c r="CE124" s="1040"/>
      <c r="CF124" s="1041"/>
      <c r="CG124" s="1042"/>
      <c r="CH124" s="1042"/>
      <c r="CI124" s="1042"/>
      <c r="CJ124" s="1043"/>
      <c r="CK124" s="1025"/>
      <c r="CL124" s="1025"/>
      <c r="CM124" s="1025"/>
      <c r="CN124" s="1025"/>
      <c r="CO124" s="1026"/>
      <c r="CP124" s="1032" t="s">
        <v>497</v>
      </c>
      <c r="CQ124" s="1033"/>
      <c r="CR124" s="1033"/>
      <c r="CS124" s="1033"/>
      <c r="CT124" s="1033"/>
      <c r="CU124" s="1033"/>
      <c r="CV124" s="1033"/>
      <c r="CW124" s="1033"/>
      <c r="CX124" s="1033"/>
      <c r="CY124" s="1033"/>
      <c r="CZ124" s="1033"/>
      <c r="DA124" s="1033"/>
      <c r="DB124" s="1033"/>
      <c r="DC124" s="1033"/>
      <c r="DD124" s="1033"/>
      <c r="DE124" s="1033"/>
      <c r="DF124" s="1034"/>
      <c r="DG124" s="1017">
        <v>4062</v>
      </c>
      <c r="DH124" s="999"/>
      <c r="DI124" s="999"/>
      <c r="DJ124" s="999"/>
      <c r="DK124" s="1000"/>
      <c r="DL124" s="998">
        <v>3572</v>
      </c>
      <c r="DM124" s="999"/>
      <c r="DN124" s="999"/>
      <c r="DO124" s="999"/>
      <c r="DP124" s="1000"/>
      <c r="DQ124" s="998">
        <v>6170</v>
      </c>
      <c r="DR124" s="999"/>
      <c r="DS124" s="999"/>
      <c r="DT124" s="999"/>
      <c r="DU124" s="1000"/>
      <c r="DV124" s="1001">
        <v>0</v>
      </c>
      <c r="DW124" s="1002"/>
      <c r="DX124" s="1002"/>
      <c r="DY124" s="1002"/>
      <c r="DZ124" s="1003"/>
    </row>
    <row r="125" spans="1:130" s="224" customFormat="1" ht="26.25" customHeight="1" x14ac:dyDescent="0.2">
      <c r="A125" s="1070"/>
      <c r="B125" s="962"/>
      <c r="C125" s="935" t="s">
        <v>478</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470</v>
      </c>
      <c r="AB125" s="972"/>
      <c r="AC125" s="972"/>
      <c r="AD125" s="972"/>
      <c r="AE125" s="973"/>
      <c r="AF125" s="974" t="s">
        <v>128</v>
      </c>
      <c r="AG125" s="972"/>
      <c r="AH125" s="972"/>
      <c r="AI125" s="972"/>
      <c r="AJ125" s="973"/>
      <c r="AK125" s="974" t="s">
        <v>476</v>
      </c>
      <c r="AL125" s="972"/>
      <c r="AM125" s="972"/>
      <c r="AN125" s="972"/>
      <c r="AO125" s="973"/>
      <c r="AP125" s="975" t="s">
        <v>479</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498</v>
      </c>
      <c r="CL125" s="1020"/>
      <c r="CM125" s="1020"/>
      <c r="CN125" s="1020"/>
      <c r="CO125" s="1021"/>
      <c r="CP125" s="942" t="s">
        <v>499</v>
      </c>
      <c r="CQ125" s="910"/>
      <c r="CR125" s="910"/>
      <c r="CS125" s="910"/>
      <c r="CT125" s="910"/>
      <c r="CU125" s="910"/>
      <c r="CV125" s="910"/>
      <c r="CW125" s="910"/>
      <c r="CX125" s="910"/>
      <c r="CY125" s="910"/>
      <c r="CZ125" s="910"/>
      <c r="DA125" s="910"/>
      <c r="DB125" s="910"/>
      <c r="DC125" s="910"/>
      <c r="DD125" s="910"/>
      <c r="DE125" s="910"/>
      <c r="DF125" s="911"/>
      <c r="DG125" s="943" t="s">
        <v>479</v>
      </c>
      <c r="DH125" s="944"/>
      <c r="DI125" s="944"/>
      <c r="DJ125" s="944"/>
      <c r="DK125" s="944"/>
      <c r="DL125" s="944" t="s">
        <v>479</v>
      </c>
      <c r="DM125" s="944"/>
      <c r="DN125" s="944"/>
      <c r="DO125" s="944"/>
      <c r="DP125" s="944"/>
      <c r="DQ125" s="944" t="s">
        <v>476</v>
      </c>
      <c r="DR125" s="944"/>
      <c r="DS125" s="944"/>
      <c r="DT125" s="944"/>
      <c r="DU125" s="944"/>
      <c r="DV125" s="945" t="s">
        <v>479</v>
      </c>
      <c r="DW125" s="945"/>
      <c r="DX125" s="945"/>
      <c r="DY125" s="945"/>
      <c r="DZ125" s="946"/>
    </row>
    <row r="126" spans="1:130" s="224" customFormat="1" ht="26.25" customHeight="1" thickBot="1" x14ac:dyDescent="0.25">
      <c r="A126" s="1070"/>
      <c r="B126" s="962"/>
      <c r="C126" s="935" t="s">
        <v>482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2394159</v>
      </c>
      <c r="AB126" s="972"/>
      <c r="AC126" s="972"/>
      <c r="AD126" s="972"/>
      <c r="AE126" s="973"/>
      <c r="AF126" s="974">
        <v>1347527</v>
      </c>
      <c r="AG126" s="972"/>
      <c r="AH126" s="972"/>
      <c r="AI126" s="972"/>
      <c r="AJ126" s="973"/>
      <c r="AK126" s="974">
        <v>939712</v>
      </c>
      <c r="AL126" s="972"/>
      <c r="AM126" s="972"/>
      <c r="AN126" s="972"/>
      <c r="AO126" s="973"/>
      <c r="AP126" s="975">
        <v>1.2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500</v>
      </c>
      <c r="CQ126" s="936"/>
      <c r="CR126" s="936"/>
      <c r="CS126" s="936"/>
      <c r="CT126" s="936"/>
      <c r="CU126" s="936"/>
      <c r="CV126" s="936"/>
      <c r="CW126" s="936"/>
      <c r="CX126" s="936"/>
      <c r="CY126" s="936"/>
      <c r="CZ126" s="936"/>
      <c r="DA126" s="936"/>
      <c r="DB126" s="936"/>
      <c r="DC126" s="936"/>
      <c r="DD126" s="936"/>
      <c r="DE126" s="936"/>
      <c r="DF126" s="937"/>
      <c r="DG126" s="938" t="s">
        <v>495</v>
      </c>
      <c r="DH126" s="939"/>
      <c r="DI126" s="939"/>
      <c r="DJ126" s="939"/>
      <c r="DK126" s="939"/>
      <c r="DL126" s="939" t="s">
        <v>479</v>
      </c>
      <c r="DM126" s="939"/>
      <c r="DN126" s="939"/>
      <c r="DO126" s="939"/>
      <c r="DP126" s="939"/>
      <c r="DQ126" s="939" t="s">
        <v>128</v>
      </c>
      <c r="DR126" s="939"/>
      <c r="DS126" s="939"/>
      <c r="DT126" s="939"/>
      <c r="DU126" s="939"/>
      <c r="DV126" s="940" t="s">
        <v>470</v>
      </c>
      <c r="DW126" s="940"/>
      <c r="DX126" s="940"/>
      <c r="DY126" s="940"/>
      <c r="DZ126" s="941"/>
    </row>
    <row r="127" spans="1:130" s="224" customFormat="1" ht="26.25" customHeight="1" x14ac:dyDescent="0.2">
      <c r="A127" s="1071"/>
      <c r="B127" s="964"/>
      <c r="C127" s="986" t="s">
        <v>501</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479</v>
      </c>
      <c r="AB127" s="972"/>
      <c r="AC127" s="972"/>
      <c r="AD127" s="972"/>
      <c r="AE127" s="973"/>
      <c r="AF127" s="974" t="s">
        <v>472</v>
      </c>
      <c r="AG127" s="972"/>
      <c r="AH127" s="972"/>
      <c r="AI127" s="972"/>
      <c r="AJ127" s="973"/>
      <c r="AK127" s="974" t="s">
        <v>128</v>
      </c>
      <c r="AL127" s="972"/>
      <c r="AM127" s="972"/>
      <c r="AN127" s="972"/>
      <c r="AO127" s="973"/>
      <c r="AP127" s="975" t="s">
        <v>476</v>
      </c>
      <c r="AQ127" s="976"/>
      <c r="AR127" s="976"/>
      <c r="AS127" s="976"/>
      <c r="AT127" s="977"/>
      <c r="AU127" s="226"/>
      <c r="AV127" s="226"/>
      <c r="AW127" s="226"/>
      <c r="AX127" s="1044" t="s">
        <v>502</v>
      </c>
      <c r="AY127" s="1045"/>
      <c r="AZ127" s="1045"/>
      <c r="BA127" s="1045"/>
      <c r="BB127" s="1045"/>
      <c r="BC127" s="1045"/>
      <c r="BD127" s="1045"/>
      <c r="BE127" s="1046"/>
      <c r="BF127" s="1047" t="s">
        <v>503</v>
      </c>
      <c r="BG127" s="1045"/>
      <c r="BH127" s="1045"/>
      <c r="BI127" s="1045"/>
      <c r="BJ127" s="1045"/>
      <c r="BK127" s="1045"/>
      <c r="BL127" s="1046"/>
      <c r="BM127" s="1047" t="s">
        <v>504</v>
      </c>
      <c r="BN127" s="1045"/>
      <c r="BO127" s="1045"/>
      <c r="BP127" s="1045"/>
      <c r="BQ127" s="1045"/>
      <c r="BR127" s="1045"/>
      <c r="BS127" s="1046"/>
      <c r="BT127" s="1047" t="s">
        <v>505</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506</v>
      </c>
      <c r="CQ127" s="936"/>
      <c r="CR127" s="936"/>
      <c r="CS127" s="936"/>
      <c r="CT127" s="936"/>
      <c r="CU127" s="936"/>
      <c r="CV127" s="936"/>
      <c r="CW127" s="936"/>
      <c r="CX127" s="936"/>
      <c r="CY127" s="936"/>
      <c r="CZ127" s="936"/>
      <c r="DA127" s="936"/>
      <c r="DB127" s="936"/>
      <c r="DC127" s="936"/>
      <c r="DD127" s="936"/>
      <c r="DE127" s="936"/>
      <c r="DF127" s="937"/>
      <c r="DG127" s="938" t="s">
        <v>396</v>
      </c>
      <c r="DH127" s="939"/>
      <c r="DI127" s="939"/>
      <c r="DJ127" s="939"/>
      <c r="DK127" s="939"/>
      <c r="DL127" s="939" t="s">
        <v>470</v>
      </c>
      <c r="DM127" s="939"/>
      <c r="DN127" s="939"/>
      <c r="DO127" s="939"/>
      <c r="DP127" s="939"/>
      <c r="DQ127" s="939" t="s">
        <v>470</v>
      </c>
      <c r="DR127" s="939"/>
      <c r="DS127" s="939"/>
      <c r="DT127" s="939"/>
      <c r="DU127" s="939"/>
      <c r="DV127" s="940" t="s">
        <v>470</v>
      </c>
      <c r="DW127" s="940"/>
      <c r="DX127" s="940"/>
      <c r="DY127" s="940"/>
      <c r="DZ127" s="941"/>
    </row>
    <row r="128" spans="1:130" s="224" customFormat="1" ht="26.25" customHeight="1" thickBot="1" x14ac:dyDescent="0.25">
      <c r="A128" s="1054" t="s">
        <v>507</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508</v>
      </c>
      <c r="X128" s="1056"/>
      <c r="Y128" s="1056"/>
      <c r="Z128" s="1057"/>
      <c r="AA128" s="1058">
        <v>2755267</v>
      </c>
      <c r="AB128" s="1059"/>
      <c r="AC128" s="1059"/>
      <c r="AD128" s="1059"/>
      <c r="AE128" s="1060"/>
      <c r="AF128" s="1061">
        <v>2173798</v>
      </c>
      <c r="AG128" s="1059"/>
      <c r="AH128" s="1059"/>
      <c r="AI128" s="1059"/>
      <c r="AJ128" s="1060"/>
      <c r="AK128" s="1061">
        <v>2550099</v>
      </c>
      <c r="AL128" s="1059"/>
      <c r="AM128" s="1059"/>
      <c r="AN128" s="1059"/>
      <c r="AO128" s="1060"/>
      <c r="AP128" s="1062"/>
      <c r="AQ128" s="1063"/>
      <c r="AR128" s="1063"/>
      <c r="AS128" s="1063"/>
      <c r="AT128" s="1064"/>
      <c r="AU128" s="226"/>
      <c r="AV128" s="226"/>
      <c r="AW128" s="226"/>
      <c r="AX128" s="909" t="s">
        <v>509</v>
      </c>
      <c r="AY128" s="910"/>
      <c r="AZ128" s="910"/>
      <c r="BA128" s="910"/>
      <c r="BB128" s="910"/>
      <c r="BC128" s="910"/>
      <c r="BD128" s="910"/>
      <c r="BE128" s="911"/>
      <c r="BF128" s="1065" t="s">
        <v>128</v>
      </c>
      <c r="BG128" s="1066"/>
      <c r="BH128" s="1066"/>
      <c r="BI128" s="1066"/>
      <c r="BJ128" s="1066"/>
      <c r="BK128" s="1066"/>
      <c r="BL128" s="1067"/>
      <c r="BM128" s="1065">
        <v>11.25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510</v>
      </c>
      <c r="CQ128" s="739"/>
      <c r="CR128" s="739"/>
      <c r="CS128" s="739"/>
      <c r="CT128" s="739"/>
      <c r="CU128" s="739"/>
      <c r="CV128" s="739"/>
      <c r="CW128" s="739"/>
      <c r="CX128" s="739"/>
      <c r="CY128" s="739"/>
      <c r="CZ128" s="739"/>
      <c r="DA128" s="739"/>
      <c r="DB128" s="739"/>
      <c r="DC128" s="739"/>
      <c r="DD128" s="739"/>
      <c r="DE128" s="739"/>
      <c r="DF128" s="1049"/>
      <c r="DG128" s="1050">
        <v>829723</v>
      </c>
      <c r="DH128" s="1051"/>
      <c r="DI128" s="1051"/>
      <c r="DJ128" s="1051"/>
      <c r="DK128" s="1051"/>
      <c r="DL128" s="1051">
        <v>832987</v>
      </c>
      <c r="DM128" s="1051"/>
      <c r="DN128" s="1051"/>
      <c r="DO128" s="1051"/>
      <c r="DP128" s="1051"/>
      <c r="DQ128" s="1051">
        <v>811764</v>
      </c>
      <c r="DR128" s="1051"/>
      <c r="DS128" s="1051"/>
      <c r="DT128" s="1051"/>
      <c r="DU128" s="1051"/>
      <c r="DV128" s="1052">
        <v>1.1000000000000001</v>
      </c>
      <c r="DW128" s="1052"/>
      <c r="DX128" s="1052"/>
      <c r="DY128" s="1052"/>
      <c r="DZ128" s="1053"/>
    </row>
    <row r="129" spans="1:131" s="224" customFormat="1" ht="26.25" customHeight="1" x14ac:dyDescent="0.2">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511</v>
      </c>
      <c r="X129" s="1084"/>
      <c r="Y129" s="1084"/>
      <c r="Z129" s="1085"/>
      <c r="AA129" s="971">
        <v>81265849</v>
      </c>
      <c r="AB129" s="972"/>
      <c r="AC129" s="972"/>
      <c r="AD129" s="972"/>
      <c r="AE129" s="973"/>
      <c r="AF129" s="974">
        <v>85564006</v>
      </c>
      <c r="AG129" s="972"/>
      <c r="AH129" s="972"/>
      <c r="AI129" s="972"/>
      <c r="AJ129" s="973"/>
      <c r="AK129" s="974">
        <v>84554432</v>
      </c>
      <c r="AL129" s="972"/>
      <c r="AM129" s="972"/>
      <c r="AN129" s="972"/>
      <c r="AO129" s="973"/>
      <c r="AP129" s="1086"/>
      <c r="AQ129" s="1087"/>
      <c r="AR129" s="1087"/>
      <c r="AS129" s="1087"/>
      <c r="AT129" s="1088"/>
      <c r="AU129" s="227"/>
      <c r="AV129" s="227"/>
      <c r="AW129" s="227"/>
      <c r="AX129" s="1078" t="s">
        <v>512</v>
      </c>
      <c r="AY129" s="936"/>
      <c r="AZ129" s="936"/>
      <c r="BA129" s="936"/>
      <c r="BB129" s="936"/>
      <c r="BC129" s="936"/>
      <c r="BD129" s="936"/>
      <c r="BE129" s="937"/>
      <c r="BF129" s="1079" t="s">
        <v>128</v>
      </c>
      <c r="BG129" s="1080"/>
      <c r="BH129" s="1080"/>
      <c r="BI129" s="1080"/>
      <c r="BJ129" s="1080"/>
      <c r="BK129" s="1080"/>
      <c r="BL129" s="1081"/>
      <c r="BM129" s="1079">
        <v>16.25</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513</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514</v>
      </c>
      <c r="X130" s="1084"/>
      <c r="Y130" s="1084"/>
      <c r="Z130" s="1085"/>
      <c r="AA130" s="971">
        <v>8127867</v>
      </c>
      <c r="AB130" s="972"/>
      <c r="AC130" s="972"/>
      <c r="AD130" s="972"/>
      <c r="AE130" s="973"/>
      <c r="AF130" s="974">
        <v>8007519</v>
      </c>
      <c r="AG130" s="972"/>
      <c r="AH130" s="972"/>
      <c r="AI130" s="972"/>
      <c r="AJ130" s="973"/>
      <c r="AK130" s="974">
        <v>8076716</v>
      </c>
      <c r="AL130" s="972"/>
      <c r="AM130" s="972"/>
      <c r="AN130" s="972"/>
      <c r="AO130" s="973"/>
      <c r="AP130" s="1086"/>
      <c r="AQ130" s="1087"/>
      <c r="AR130" s="1087"/>
      <c r="AS130" s="1087"/>
      <c r="AT130" s="1088"/>
      <c r="AU130" s="227"/>
      <c r="AV130" s="227"/>
      <c r="AW130" s="227"/>
      <c r="AX130" s="1078" t="s">
        <v>515</v>
      </c>
      <c r="AY130" s="936"/>
      <c r="AZ130" s="936"/>
      <c r="BA130" s="936"/>
      <c r="BB130" s="936"/>
      <c r="BC130" s="936"/>
      <c r="BD130" s="936"/>
      <c r="BE130" s="937"/>
      <c r="BF130" s="1114">
        <v>2</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516</v>
      </c>
      <c r="X131" s="1121"/>
      <c r="Y131" s="1121"/>
      <c r="Z131" s="1122"/>
      <c r="AA131" s="1017">
        <v>73137982</v>
      </c>
      <c r="AB131" s="999"/>
      <c r="AC131" s="999"/>
      <c r="AD131" s="999"/>
      <c r="AE131" s="1000"/>
      <c r="AF131" s="998">
        <v>77556487</v>
      </c>
      <c r="AG131" s="999"/>
      <c r="AH131" s="999"/>
      <c r="AI131" s="999"/>
      <c r="AJ131" s="1000"/>
      <c r="AK131" s="998">
        <v>76477716</v>
      </c>
      <c r="AL131" s="999"/>
      <c r="AM131" s="999"/>
      <c r="AN131" s="999"/>
      <c r="AO131" s="1000"/>
      <c r="AP131" s="1123"/>
      <c r="AQ131" s="1124"/>
      <c r="AR131" s="1124"/>
      <c r="AS131" s="1124"/>
      <c r="AT131" s="1125"/>
      <c r="AU131" s="227"/>
      <c r="AV131" s="227"/>
      <c r="AW131" s="227"/>
      <c r="AX131" s="1096" t="s">
        <v>517</v>
      </c>
      <c r="AY131" s="739"/>
      <c r="AZ131" s="739"/>
      <c r="BA131" s="739"/>
      <c r="BB131" s="739"/>
      <c r="BC131" s="739"/>
      <c r="BD131" s="739"/>
      <c r="BE131" s="1049"/>
      <c r="BF131" s="1097" t="s">
        <v>128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518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519</v>
      </c>
      <c r="W132" s="1107"/>
      <c r="X132" s="1107"/>
      <c r="Y132" s="1107"/>
      <c r="Z132" s="1108"/>
      <c r="AA132" s="1109">
        <v>3.5680872350000001</v>
      </c>
      <c r="AB132" s="1110"/>
      <c r="AC132" s="1110"/>
      <c r="AD132" s="1110"/>
      <c r="AE132" s="1111"/>
      <c r="AF132" s="1112">
        <v>2.1138824920000001</v>
      </c>
      <c r="AG132" s="1110"/>
      <c r="AH132" s="1110"/>
      <c r="AI132" s="1110"/>
      <c r="AJ132" s="1111"/>
      <c r="AK132" s="1112">
        <v>0.58597853499999997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520</v>
      </c>
      <c r="W133" s="1090"/>
      <c r="X133" s="1090"/>
      <c r="Y133" s="1090"/>
      <c r="Z133" s="1091"/>
      <c r="AA133" s="1092">
        <v>2.5</v>
      </c>
      <c r="AB133" s="1093"/>
      <c r="AC133" s="1093"/>
      <c r="AD133" s="1093"/>
      <c r="AE133" s="1094"/>
      <c r="AF133" s="1092">
        <v>2.2999999999999998</v>
      </c>
      <c r="AG133" s="1093"/>
      <c r="AH133" s="1093"/>
      <c r="AI133" s="1093"/>
      <c r="AJ133" s="1094"/>
      <c r="AK133" s="1092">
        <v>2</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j4FlVSFFIvGmDfAyZYCE3P7UI/Gw7UL/E3sIZLyDtBaUycV5gqGWozvi/fyPi+1a+bBOrP61iFM0AIFqhbNeA==" saltValue="wzp/LqZnd3fOFdwZmEJU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521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DfsLJ/ujQrucnGvnxnxU7mr8qAddAgK7eOAWIKq8cJaRAs6kff6xbxOeeJTtZ2GZbZe/MWE76GtpOJttIIMSw==" saltValue="a2wxmlFDzg36KlZywM7Pp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RNJwSoLDjS/UWGWMzTZkTy0x9wt9oca3PlACuYeEXYuKVPW5peAUfrN4UxDqBZHL5GEd15fgUGelZBoPtoepQ==" saltValue="Utg90ptQ/fGQ1dviZ/CDG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522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523</v>
      </c>
      <c r="AL6" s="260"/>
      <c r="AM6" s="260"/>
      <c r="AN6" s="260"/>
    </row>
    <row r="7" spans="1:46" ht="13.5" customHeight="1" x14ac:dyDescent="0.2">
      <c r="A7" s="259"/>
      <c r="AK7" s="262"/>
      <c r="AL7" s="263"/>
      <c r="AM7" s="263"/>
      <c r="AN7" s="264"/>
      <c r="AO7" s="1127" t="s">
        <v>524</v>
      </c>
      <c r="AP7" s="265"/>
      <c r="AQ7" s="266" t="s">
        <v>525</v>
      </c>
      <c r="AR7" s="267"/>
    </row>
    <row r="8" spans="1:46" ht="13.2" x14ac:dyDescent="0.2">
      <c r="A8" s="259"/>
      <c r="AK8" s="268"/>
      <c r="AL8" s="269"/>
      <c r="AM8" s="269"/>
      <c r="AN8" s="270"/>
      <c r="AO8" s="1128"/>
      <c r="AP8" s="271" t="s">
        <v>526</v>
      </c>
      <c r="AQ8" s="272" t="s">
        <v>527</v>
      </c>
      <c r="AR8" s="273" t="s">
        <v>528</v>
      </c>
    </row>
    <row r="9" spans="1:46" ht="13.2" x14ac:dyDescent="0.2">
      <c r="A9" s="259"/>
      <c r="AK9" s="1129" t="s">
        <v>529</v>
      </c>
      <c r="AL9" s="1130"/>
      <c r="AM9" s="1130"/>
      <c r="AN9" s="1131"/>
      <c r="AO9" s="274">
        <v>24778138</v>
      </c>
      <c r="AP9" s="274">
        <v>57128</v>
      </c>
      <c r="AQ9" s="275">
        <v>63571</v>
      </c>
      <c r="AR9" s="276">
        <v>-10.1</v>
      </c>
    </row>
    <row r="10" spans="1:46" ht="13.5" customHeight="1" x14ac:dyDescent="0.2">
      <c r="A10" s="259"/>
      <c r="AK10" s="1129" t="s">
        <v>530</v>
      </c>
      <c r="AL10" s="1130"/>
      <c r="AM10" s="1130"/>
      <c r="AN10" s="1131"/>
      <c r="AO10" s="277">
        <v>92050</v>
      </c>
      <c r="AP10" s="277">
        <v>212</v>
      </c>
      <c r="AQ10" s="278">
        <v>1690</v>
      </c>
      <c r="AR10" s="279">
        <v>-87.5</v>
      </c>
    </row>
    <row r="11" spans="1:46" ht="13.5" customHeight="1" x14ac:dyDescent="0.2">
      <c r="A11" s="259"/>
      <c r="AK11" s="1129" t="s">
        <v>531</v>
      </c>
      <c r="AL11" s="1130"/>
      <c r="AM11" s="1130"/>
      <c r="AN11" s="1131"/>
      <c r="AO11" s="277" t="s">
        <v>532</v>
      </c>
      <c r="AP11" s="277" t="s">
        <v>532</v>
      </c>
      <c r="AQ11" s="278">
        <v>679</v>
      </c>
      <c r="AR11" s="279" t="s">
        <v>532</v>
      </c>
    </row>
    <row r="12" spans="1:46" ht="13.5" customHeight="1" x14ac:dyDescent="0.2">
      <c r="A12" s="259"/>
      <c r="AK12" s="1129" t="s">
        <v>533</v>
      </c>
      <c r="AL12" s="1130"/>
      <c r="AM12" s="1130"/>
      <c r="AN12" s="1131"/>
      <c r="AO12" s="277" t="s">
        <v>532</v>
      </c>
      <c r="AP12" s="277" t="s">
        <v>532</v>
      </c>
      <c r="AQ12" s="278">
        <v>23</v>
      </c>
      <c r="AR12" s="279" t="s">
        <v>532</v>
      </c>
    </row>
    <row r="13" spans="1:46" ht="13.5" customHeight="1" x14ac:dyDescent="0.2">
      <c r="A13" s="259"/>
      <c r="AK13" s="1129" t="s">
        <v>534</v>
      </c>
      <c r="AL13" s="1130"/>
      <c r="AM13" s="1130"/>
      <c r="AN13" s="1131"/>
      <c r="AO13" s="277" t="s">
        <v>532</v>
      </c>
      <c r="AP13" s="277" t="s">
        <v>532</v>
      </c>
      <c r="AQ13" s="278">
        <v>1992</v>
      </c>
      <c r="AR13" s="279" t="s">
        <v>532</v>
      </c>
    </row>
    <row r="14" spans="1:46" ht="13.5" customHeight="1" x14ac:dyDescent="0.2">
      <c r="A14" s="259"/>
      <c r="AK14" s="1129" t="s">
        <v>535</v>
      </c>
      <c r="AL14" s="1130"/>
      <c r="AM14" s="1130"/>
      <c r="AN14" s="1131"/>
      <c r="AO14" s="277">
        <v>598550</v>
      </c>
      <c r="AP14" s="277">
        <v>1380</v>
      </c>
      <c r="AQ14" s="278">
        <v>1254</v>
      </c>
      <c r="AR14" s="279">
        <v>10</v>
      </c>
    </row>
    <row r="15" spans="1:46" ht="13.5" customHeight="1" x14ac:dyDescent="0.2">
      <c r="A15" s="259"/>
      <c r="AK15" s="1132" t="s">
        <v>536</v>
      </c>
      <c r="AL15" s="1133"/>
      <c r="AM15" s="1133"/>
      <c r="AN15" s="1134"/>
      <c r="AO15" s="277">
        <v>-1570602</v>
      </c>
      <c r="AP15" s="277">
        <v>-3621</v>
      </c>
      <c r="AQ15" s="278">
        <v>-3845</v>
      </c>
      <c r="AR15" s="279">
        <v>-5.8</v>
      </c>
    </row>
    <row r="16" spans="1:46" ht="13.2" x14ac:dyDescent="0.2">
      <c r="A16" s="259"/>
      <c r="AK16" s="1132" t="s">
        <v>188</v>
      </c>
      <c r="AL16" s="1133"/>
      <c r="AM16" s="1133"/>
      <c r="AN16" s="1134"/>
      <c r="AO16" s="277">
        <v>23898136</v>
      </c>
      <c r="AP16" s="277">
        <v>55099</v>
      </c>
      <c r="AQ16" s="278">
        <v>65365</v>
      </c>
      <c r="AR16" s="279">
        <v>-15.7</v>
      </c>
    </row>
    <row r="17" spans="1:46" ht="13.2" x14ac:dyDescent="0.2">
      <c r="A17" s="259"/>
    </row>
    <row r="18" spans="1:46" ht="13.2" x14ac:dyDescent="0.2">
      <c r="A18" s="259"/>
      <c r="AQ18" s="280"/>
      <c r="AR18" s="280"/>
    </row>
    <row r="19" spans="1:46" ht="13.2" x14ac:dyDescent="0.2">
      <c r="A19" s="259"/>
      <c r="AK19" s="255" t="s">
        <v>537</v>
      </c>
    </row>
    <row r="20" spans="1:46" ht="13.2" x14ac:dyDescent="0.2">
      <c r="A20" s="259"/>
      <c r="AK20" s="281"/>
      <c r="AL20" s="282"/>
      <c r="AM20" s="282"/>
      <c r="AN20" s="283"/>
      <c r="AO20" s="284" t="s">
        <v>538</v>
      </c>
      <c r="AP20" s="285" t="s">
        <v>539</v>
      </c>
      <c r="AQ20" s="286" t="s">
        <v>540</v>
      </c>
      <c r="AR20" s="287"/>
    </row>
    <row r="21" spans="1:46" s="260" customFormat="1" ht="13.2" x14ac:dyDescent="0.2">
      <c r="A21" s="288"/>
      <c r="AK21" s="1135" t="s">
        <v>541</v>
      </c>
      <c r="AL21" s="1136"/>
      <c r="AM21" s="1136"/>
      <c r="AN21" s="1137"/>
      <c r="AO21" s="289">
        <v>5.98</v>
      </c>
      <c r="AP21" s="290">
        <v>6.46</v>
      </c>
      <c r="AQ21" s="291">
        <v>-0.48</v>
      </c>
      <c r="AS21" s="292"/>
      <c r="AT21" s="288"/>
    </row>
    <row r="22" spans="1:46" s="260" customFormat="1" ht="13.2" x14ac:dyDescent="0.2">
      <c r="A22" s="288"/>
      <c r="AK22" s="1135" t="s">
        <v>542</v>
      </c>
      <c r="AL22" s="1136"/>
      <c r="AM22" s="1136"/>
      <c r="AN22" s="1137"/>
      <c r="AO22" s="293">
        <v>102.6</v>
      </c>
      <c r="AP22" s="294">
        <v>99.4</v>
      </c>
      <c r="AQ22" s="295">
        <v>3.2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543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544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545</v>
      </c>
      <c r="AL29" s="260"/>
      <c r="AM29" s="260"/>
      <c r="AN29" s="260"/>
      <c r="AS29" s="302"/>
    </row>
    <row r="30" spans="1:46" ht="13.5" customHeight="1" x14ac:dyDescent="0.2">
      <c r="A30" s="259"/>
      <c r="AK30" s="262"/>
      <c r="AL30" s="263"/>
      <c r="AM30" s="263"/>
      <c r="AN30" s="264"/>
      <c r="AO30" s="1127" t="s">
        <v>524</v>
      </c>
      <c r="AP30" s="265"/>
      <c r="AQ30" s="266" t="s">
        <v>525</v>
      </c>
      <c r="AR30" s="267"/>
    </row>
    <row r="31" spans="1:46" ht="13.2" x14ac:dyDescent="0.2">
      <c r="A31" s="259"/>
      <c r="AK31" s="268"/>
      <c r="AL31" s="269"/>
      <c r="AM31" s="269"/>
      <c r="AN31" s="270"/>
      <c r="AO31" s="1128"/>
      <c r="AP31" s="271" t="s">
        <v>526</v>
      </c>
      <c r="AQ31" s="272" t="s">
        <v>527</v>
      </c>
      <c r="AR31" s="273" t="s">
        <v>528</v>
      </c>
    </row>
    <row r="32" spans="1:46" ht="27" customHeight="1" x14ac:dyDescent="0.2">
      <c r="A32" s="259"/>
      <c r="AK32" s="1143" t="s">
        <v>546</v>
      </c>
      <c r="AL32" s="1144"/>
      <c r="AM32" s="1144"/>
      <c r="AN32" s="1145"/>
      <c r="AO32" s="303">
        <v>9098458</v>
      </c>
      <c r="AP32" s="303">
        <v>20977</v>
      </c>
      <c r="AQ32" s="304">
        <v>37452</v>
      </c>
      <c r="AR32" s="305">
        <v>-44</v>
      </c>
    </row>
    <row r="33" spans="1:46" ht="13.5" customHeight="1" x14ac:dyDescent="0.2">
      <c r="A33" s="259"/>
      <c r="AK33" s="1143" t="s">
        <v>547</v>
      </c>
      <c r="AL33" s="1144"/>
      <c r="AM33" s="1144"/>
      <c r="AN33" s="1145"/>
      <c r="AO33" s="303" t="s">
        <v>532</v>
      </c>
      <c r="AP33" s="303" t="s">
        <v>532</v>
      </c>
      <c r="AQ33" s="304" t="s">
        <v>532</v>
      </c>
      <c r="AR33" s="305" t="s">
        <v>532</v>
      </c>
    </row>
    <row r="34" spans="1:46" ht="27" customHeight="1" x14ac:dyDescent="0.2">
      <c r="A34" s="259"/>
      <c r="AK34" s="1143" t="s">
        <v>548</v>
      </c>
      <c r="AL34" s="1144"/>
      <c r="AM34" s="1144"/>
      <c r="AN34" s="1145"/>
      <c r="AO34" s="303" t="s">
        <v>532</v>
      </c>
      <c r="AP34" s="303" t="s">
        <v>532</v>
      </c>
      <c r="AQ34" s="304">
        <v>45</v>
      </c>
      <c r="AR34" s="305" t="s">
        <v>532</v>
      </c>
    </row>
    <row r="35" spans="1:46" ht="27" customHeight="1" x14ac:dyDescent="0.2">
      <c r="A35" s="259"/>
      <c r="AK35" s="1143" t="s">
        <v>549</v>
      </c>
      <c r="AL35" s="1144"/>
      <c r="AM35" s="1144"/>
      <c r="AN35" s="1145"/>
      <c r="AO35" s="303">
        <v>894287</v>
      </c>
      <c r="AP35" s="303">
        <v>2062</v>
      </c>
      <c r="AQ35" s="304">
        <v>8356</v>
      </c>
      <c r="AR35" s="305">
        <v>-75.3</v>
      </c>
    </row>
    <row r="36" spans="1:46" ht="27" customHeight="1" x14ac:dyDescent="0.2">
      <c r="A36" s="259"/>
      <c r="AK36" s="1143" t="s">
        <v>550</v>
      </c>
      <c r="AL36" s="1144"/>
      <c r="AM36" s="1144"/>
      <c r="AN36" s="1145"/>
      <c r="AO36" s="303">
        <v>104911</v>
      </c>
      <c r="AP36" s="303">
        <v>242</v>
      </c>
      <c r="AQ36" s="304">
        <v>443</v>
      </c>
      <c r="AR36" s="305">
        <v>-45.4</v>
      </c>
    </row>
    <row r="37" spans="1:46" ht="13.5" customHeight="1" x14ac:dyDescent="0.2">
      <c r="A37" s="259"/>
      <c r="AK37" s="1143" t="s">
        <v>551</v>
      </c>
      <c r="AL37" s="1144"/>
      <c r="AM37" s="1144"/>
      <c r="AN37" s="1145"/>
      <c r="AO37" s="303">
        <v>977302</v>
      </c>
      <c r="AP37" s="303">
        <v>2253</v>
      </c>
      <c r="AQ37" s="304">
        <v>649</v>
      </c>
      <c r="AR37" s="305">
        <v>247.1</v>
      </c>
    </row>
    <row r="38" spans="1:46" ht="27" customHeight="1" x14ac:dyDescent="0.2">
      <c r="A38" s="259"/>
      <c r="AK38" s="1146" t="s">
        <v>552</v>
      </c>
      <c r="AL38" s="1147"/>
      <c r="AM38" s="1147"/>
      <c r="AN38" s="1148"/>
      <c r="AO38" s="306" t="s">
        <v>532</v>
      </c>
      <c r="AP38" s="306" t="s">
        <v>532</v>
      </c>
      <c r="AQ38" s="307">
        <v>1</v>
      </c>
      <c r="AR38" s="295" t="s">
        <v>532</v>
      </c>
      <c r="AS38" s="302"/>
    </row>
    <row r="39" spans="1:46" ht="13.2" x14ac:dyDescent="0.2">
      <c r="A39" s="259"/>
      <c r="AK39" s="1146" t="s">
        <v>553</v>
      </c>
      <c r="AL39" s="1147"/>
      <c r="AM39" s="1147"/>
      <c r="AN39" s="1148"/>
      <c r="AO39" s="303">
        <v>-2550099</v>
      </c>
      <c r="AP39" s="303">
        <v>-5879</v>
      </c>
      <c r="AQ39" s="304">
        <v>-7867</v>
      </c>
      <c r="AR39" s="305">
        <v>-25.3</v>
      </c>
      <c r="AS39" s="302"/>
    </row>
    <row r="40" spans="1:46" ht="27" customHeight="1" x14ac:dyDescent="0.2">
      <c r="A40" s="259"/>
      <c r="AK40" s="1143" t="s">
        <v>554</v>
      </c>
      <c r="AL40" s="1144"/>
      <c r="AM40" s="1144"/>
      <c r="AN40" s="1145"/>
      <c r="AO40" s="303">
        <v>-8076716</v>
      </c>
      <c r="AP40" s="303">
        <v>-18621</v>
      </c>
      <c r="AQ40" s="304">
        <v>-28343</v>
      </c>
      <c r="AR40" s="305">
        <v>-34.299999999999997</v>
      </c>
      <c r="AS40" s="302"/>
    </row>
    <row r="41" spans="1:46" ht="13.2" x14ac:dyDescent="0.2">
      <c r="A41" s="259"/>
      <c r="AK41" s="1149" t="s">
        <v>302</v>
      </c>
      <c r="AL41" s="1150"/>
      <c r="AM41" s="1150"/>
      <c r="AN41" s="1151"/>
      <c r="AO41" s="303">
        <v>448143</v>
      </c>
      <c r="AP41" s="303">
        <v>1033</v>
      </c>
      <c r="AQ41" s="304">
        <v>10736</v>
      </c>
      <c r="AR41" s="305">
        <v>-90.4</v>
      </c>
      <c r="AS41" s="302"/>
    </row>
    <row r="42" spans="1:46" ht="13.2" x14ac:dyDescent="0.2">
      <c r="A42" s="259"/>
      <c r="AK42" s="308" t="s">
        <v>555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556</v>
      </c>
    </row>
    <row r="48" spans="1:46" ht="13.2" x14ac:dyDescent="0.2">
      <c r="A48" s="259"/>
      <c r="AK48" s="313" t="s">
        <v>557</v>
      </c>
      <c r="AL48" s="313"/>
      <c r="AM48" s="313"/>
      <c r="AN48" s="313"/>
      <c r="AO48" s="313"/>
      <c r="AP48" s="313"/>
      <c r="AQ48" s="314"/>
      <c r="AR48" s="313"/>
    </row>
    <row r="49" spans="1:44" ht="13.5" customHeight="1" x14ac:dyDescent="0.2">
      <c r="A49" s="259"/>
      <c r="AK49" s="315"/>
      <c r="AL49" s="316"/>
      <c r="AM49" s="1138" t="s">
        <v>524</v>
      </c>
      <c r="AN49" s="1140" t="s">
        <v>558</v>
      </c>
      <c r="AO49" s="1141"/>
      <c r="AP49" s="1141"/>
      <c r="AQ49" s="1141"/>
      <c r="AR49" s="1142"/>
    </row>
    <row r="50" spans="1:44" ht="13.2" x14ac:dyDescent="0.2">
      <c r="A50" s="259"/>
      <c r="AK50" s="317"/>
      <c r="AL50" s="318"/>
      <c r="AM50" s="1139"/>
      <c r="AN50" s="319" t="s">
        <v>559</v>
      </c>
      <c r="AO50" s="320" t="s">
        <v>560</v>
      </c>
      <c r="AP50" s="321" t="s">
        <v>561</v>
      </c>
      <c r="AQ50" s="322" t="s">
        <v>562</v>
      </c>
      <c r="AR50" s="323" t="s">
        <v>563</v>
      </c>
    </row>
    <row r="51" spans="1:44" ht="13.2" x14ac:dyDescent="0.2">
      <c r="A51" s="259"/>
      <c r="AK51" s="315" t="s">
        <v>564</v>
      </c>
      <c r="AL51" s="316"/>
      <c r="AM51" s="324">
        <v>11610988</v>
      </c>
      <c r="AN51" s="325">
        <v>27643</v>
      </c>
      <c r="AO51" s="326">
        <v>-26.7</v>
      </c>
      <c r="AP51" s="327">
        <v>46457</v>
      </c>
      <c r="AQ51" s="328">
        <v>-3.4</v>
      </c>
      <c r="AR51" s="329">
        <v>-23.3</v>
      </c>
    </row>
    <row r="52" spans="1:44" ht="13.2" x14ac:dyDescent="0.2">
      <c r="A52" s="259"/>
      <c r="AK52" s="330"/>
      <c r="AL52" s="331" t="s">
        <v>565</v>
      </c>
      <c r="AM52" s="332">
        <v>6249440</v>
      </c>
      <c r="AN52" s="333">
        <v>14879</v>
      </c>
      <c r="AO52" s="334">
        <v>-22.9</v>
      </c>
      <c r="AP52" s="335">
        <v>24020</v>
      </c>
      <c r="AQ52" s="336">
        <v>-4.5999999999999996</v>
      </c>
      <c r="AR52" s="337">
        <v>-18.3</v>
      </c>
    </row>
    <row r="53" spans="1:44" ht="13.2" x14ac:dyDescent="0.2">
      <c r="A53" s="259"/>
      <c r="AK53" s="315" t="s">
        <v>566</v>
      </c>
      <c r="AL53" s="316"/>
      <c r="AM53" s="324">
        <v>15525145</v>
      </c>
      <c r="AN53" s="325">
        <v>36537</v>
      </c>
      <c r="AO53" s="326">
        <v>32.200000000000003</v>
      </c>
      <c r="AP53" s="327">
        <v>51849</v>
      </c>
      <c r="AQ53" s="328">
        <v>11.6</v>
      </c>
      <c r="AR53" s="329">
        <v>20.6</v>
      </c>
    </row>
    <row r="54" spans="1:44" ht="13.2" x14ac:dyDescent="0.2">
      <c r="A54" s="259"/>
      <c r="AK54" s="330"/>
      <c r="AL54" s="331" t="s">
        <v>565</v>
      </c>
      <c r="AM54" s="332">
        <v>9944990</v>
      </c>
      <c r="AN54" s="333">
        <v>23404</v>
      </c>
      <c r="AO54" s="334">
        <v>57.3</v>
      </c>
      <c r="AP54" s="335">
        <v>26326</v>
      </c>
      <c r="AQ54" s="336">
        <v>9.6</v>
      </c>
      <c r="AR54" s="337">
        <v>47.7</v>
      </c>
    </row>
    <row r="55" spans="1:44" ht="13.2" x14ac:dyDescent="0.2">
      <c r="A55" s="259"/>
      <c r="AK55" s="315" t="s">
        <v>567</v>
      </c>
      <c r="AL55" s="316"/>
      <c r="AM55" s="324">
        <v>15719103</v>
      </c>
      <c r="AN55" s="325">
        <v>36677</v>
      </c>
      <c r="AO55" s="326">
        <v>0.4</v>
      </c>
      <c r="AP55" s="327">
        <v>52191</v>
      </c>
      <c r="AQ55" s="328">
        <v>0.7</v>
      </c>
      <c r="AR55" s="329">
        <v>-0.3</v>
      </c>
    </row>
    <row r="56" spans="1:44" ht="13.2" x14ac:dyDescent="0.2">
      <c r="A56" s="259"/>
      <c r="AK56" s="330"/>
      <c r="AL56" s="331" t="s">
        <v>565</v>
      </c>
      <c r="AM56" s="332">
        <v>10462848</v>
      </c>
      <c r="AN56" s="333">
        <v>24412</v>
      </c>
      <c r="AO56" s="334">
        <v>4.3</v>
      </c>
      <c r="AP56" s="335">
        <v>26807</v>
      </c>
      <c r="AQ56" s="336">
        <v>1.8</v>
      </c>
      <c r="AR56" s="337">
        <v>2.5</v>
      </c>
    </row>
    <row r="57" spans="1:44" ht="13.2" x14ac:dyDescent="0.2">
      <c r="A57" s="259"/>
      <c r="AK57" s="315" t="s">
        <v>568</v>
      </c>
      <c r="AL57" s="316"/>
      <c r="AM57" s="324">
        <v>18504575</v>
      </c>
      <c r="AN57" s="325">
        <v>42907</v>
      </c>
      <c r="AO57" s="326">
        <v>17</v>
      </c>
      <c r="AP57" s="327">
        <v>48105</v>
      </c>
      <c r="AQ57" s="328">
        <v>-7.8</v>
      </c>
      <c r="AR57" s="329">
        <v>24.8</v>
      </c>
    </row>
    <row r="58" spans="1:44" ht="13.2" x14ac:dyDescent="0.2">
      <c r="A58" s="259"/>
      <c r="AK58" s="330"/>
      <c r="AL58" s="331" t="s">
        <v>565</v>
      </c>
      <c r="AM58" s="332">
        <v>10694982</v>
      </c>
      <c r="AN58" s="333">
        <v>24799</v>
      </c>
      <c r="AO58" s="334">
        <v>1.6</v>
      </c>
      <c r="AP58" s="335">
        <v>24072</v>
      </c>
      <c r="AQ58" s="336">
        <v>-10.199999999999999</v>
      </c>
      <c r="AR58" s="337">
        <v>11.8</v>
      </c>
    </row>
    <row r="59" spans="1:44" ht="13.2" x14ac:dyDescent="0.2">
      <c r="A59" s="259"/>
      <c r="AK59" s="315" t="s">
        <v>569</v>
      </c>
      <c r="AL59" s="316"/>
      <c r="AM59" s="324">
        <v>16019825</v>
      </c>
      <c r="AN59" s="325">
        <v>36935</v>
      </c>
      <c r="AO59" s="326">
        <v>-13.9</v>
      </c>
      <c r="AP59" s="327">
        <v>47446</v>
      </c>
      <c r="AQ59" s="328">
        <v>-1.4</v>
      </c>
      <c r="AR59" s="329">
        <v>-12.5</v>
      </c>
    </row>
    <row r="60" spans="1:44" ht="13.2" x14ac:dyDescent="0.2">
      <c r="A60" s="259"/>
      <c r="AK60" s="330"/>
      <c r="AL60" s="331" t="s">
        <v>565</v>
      </c>
      <c r="AM60" s="332">
        <v>9431486</v>
      </c>
      <c r="AN60" s="333">
        <v>21745</v>
      </c>
      <c r="AO60" s="334">
        <v>-12.3</v>
      </c>
      <c r="AP60" s="335">
        <v>24371</v>
      </c>
      <c r="AQ60" s="336">
        <v>1.2</v>
      </c>
      <c r="AR60" s="337">
        <v>-13.5</v>
      </c>
    </row>
    <row r="61" spans="1:44" ht="13.2" x14ac:dyDescent="0.2">
      <c r="A61" s="259"/>
      <c r="AK61" s="315" t="s">
        <v>570</v>
      </c>
      <c r="AL61" s="338"/>
      <c r="AM61" s="324">
        <v>15475927</v>
      </c>
      <c r="AN61" s="325">
        <v>36140</v>
      </c>
      <c r="AO61" s="326">
        <v>1.8</v>
      </c>
      <c r="AP61" s="327">
        <v>49210</v>
      </c>
      <c r="AQ61" s="339">
        <v>-0.1</v>
      </c>
      <c r="AR61" s="329">
        <v>1.9</v>
      </c>
    </row>
    <row r="62" spans="1:44" ht="13.2" x14ac:dyDescent="0.2">
      <c r="A62" s="259"/>
      <c r="AK62" s="330"/>
      <c r="AL62" s="331" t="s">
        <v>565</v>
      </c>
      <c r="AM62" s="332">
        <v>9356749</v>
      </c>
      <c r="AN62" s="333">
        <v>21848</v>
      </c>
      <c r="AO62" s="334">
        <v>5.6</v>
      </c>
      <c r="AP62" s="335">
        <v>25119</v>
      </c>
      <c r="AQ62" s="336">
        <v>-0.4</v>
      </c>
      <c r="AR62" s="337">
        <v>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RwP26mPfp0ZouGgcCr/xhYSi+OAdn+rwKbr08jQ1fIdfhXLpjamwcAi9qkscJhzChZoG8p1ZgodL7CCSnqRX4w==" saltValue="WHhj9o7G11bJ5c9XBuvy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572</v>
      </c>
    </row>
    <row r="121" spans="125:125" ht="13.5" hidden="1" customHeight="1" x14ac:dyDescent="0.2">
      <c r="DU121" s="253"/>
    </row>
  </sheetData>
  <sheetProtection algorithmName="SHA-512" hashValue="W35EyQr/ZkNfe82K2ynmS0BCcP1uhx98pS5Kfg/1hX7EkIVVqdYMq39m+uh/1FCy/2e9hmqOdmlro1eJwaSoyg==" saltValue="jo7O2EAdNg5UVwPO4wN4h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573</v>
      </c>
    </row>
  </sheetData>
  <sheetProtection algorithmName="SHA-512" hashValue="mOFCUqA8BHrfBYM3cltg6uh53GGoJ8atjZz+xrUhxlCwJDkWnhv54Xcdqgl56CwFDwVn3QomRcHD2S5eK5SUJw==" saltValue="gQiOv4teq9LH3HNqVdT6K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152" t="s">
        <v>3</v>
      </c>
      <c r="D47" s="1152"/>
      <c r="E47" s="1153"/>
      <c r="F47" s="11">
        <v>13.44</v>
      </c>
      <c r="G47" s="12">
        <v>16.149999999999999</v>
      </c>
      <c r="H47" s="12">
        <v>14.43</v>
      </c>
      <c r="I47" s="12">
        <v>16.63</v>
      </c>
      <c r="J47" s="13">
        <v>19.79</v>
      </c>
    </row>
    <row r="48" spans="2:10" ht="57.75" customHeight="1" x14ac:dyDescent="0.2">
      <c r="B48" s="14"/>
      <c r="C48" s="1154" t="s">
        <v>4</v>
      </c>
      <c r="D48" s="1154"/>
      <c r="E48" s="1155"/>
      <c r="F48" s="15">
        <v>5.68</v>
      </c>
      <c r="G48" s="16">
        <v>5.07</v>
      </c>
      <c r="H48" s="16">
        <v>6.28</v>
      </c>
      <c r="I48" s="16">
        <v>6.42</v>
      </c>
      <c r="J48" s="17">
        <v>6.99</v>
      </c>
    </row>
    <row r="49" spans="2:10" ht="57.75" customHeight="1" thickBot="1" x14ac:dyDescent="0.25">
      <c r="B49" s="18"/>
      <c r="C49" s="1156" t="s">
        <v>5</v>
      </c>
      <c r="D49" s="1156"/>
      <c r="E49" s="1157"/>
      <c r="F49" s="19" t="s">
        <v>579</v>
      </c>
      <c r="G49" s="20" t="s">
        <v>580</v>
      </c>
      <c r="H49" s="20" t="s">
        <v>581</v>
      </c>
      <c r="I49" s="20">
        <v>0.46</v>
      </c>
      <c r="J49" s="21">
        <v>0.5</v>
      </c>
    </row>
    <row r="50" spans="2:10" ht="13.2" x14ac:dyDescent="0.2"/>
  </sheetData>
  <sheetProtection algorithmName="SHA-512" hashValue="uJkvKefpFLntmm66a00fDqj6kcg02/KkT7380IknHSgr1szXOhl4v5Zt98HZvWkV3sFOmGSkHmXpamH2SDbXxg==" saltValue="DMkdcrYqDG9c+xew1WB6c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62" t="s">
        <v>582</v>
      </c>
      <c r="D34" s="1162"/>
      <c r="E34" s="1163"/>
      <c r="F34" s="32">
        <v>11.3</v>
      </c>
      <c r="G34" s="33">
        <v>12.74</v>
      </c>
      <c r="H34" s="33">
        <v>13.31</v>
      </c>
      <c r="I34" s="33">
        <v>10.39</v>
      </c>
      <c r="J34" s="34">
        <v>11.1</v>
      </c>
      <c r="K34" s="22"/>
      <c r="L34" s="22"/>
      <c r="M34" s="22"/>
      <c r="N34" s="22"/>
      <c r="O34" s="22"/>
      <c r="P34" s="22"/>
    </row>
    <row r="35" spans="1:16" ht="39" customHeight="1" x14ac:dyDescent="0.2">
      <c r="A35" s="22"/>
      <c r="B35" s="35"/>
      <c r="C35" s="1158" t="s">
        <v>583</v>
      </c>
      <c r="D35" s="1158"/>
      <c r="E35" s="1159"/>
      <c r="F35" s="36">
        <v>5.49</v>
      </c>
      <c r="G35" s="37">
        <v>4.8499999999999996</v>
      </c>
      <c r="H35" s="37">
        <v>6.07</v>
      </c>
      <c r="I35" s="37">
        <v>6.13</v>
      </c>
      <c r="J35" s="38">
        <v>6.64</v>
      </c>
      <c r="K35" s="22"/>
      <c r="L35" s="22"/>
      <c r="M35" s="22"/>
      <c r="N35" s="22"/>
      <c r="O35" s="22"/>
      <c r="P35" s="22"/>
    </row>
    <row r="36" spans="1:16" ht="39" customHeight="1" x14ac:dyDescent="0.2">
      <c r="A36" s="22"/>
      <c r="B36" s="35"/>
      <c r="C36" s="1158" t="s">
        <v>584</v>
      </c>
      <c r="D36" s="1158"/>
      <c r="E36" s="1159"/>
      <c r="F36" s="36">
        <v>5.65</v>
      </c>
      <c r="G36" s="37">
        <v>6.97</v>
      </c>
      <c r="H36" s="37">
        <v>6.2</v>
      </c>
      <c r="I36" s="37">
        <v>5.97</v>
      </c>
      <c r="J36" s="38">
        <v>5.91</v>
      </c>
      <c r="K36" s="22"/>
      <c r="L36" s="22"/>
      <c r="M36" s="22"/>
      <c r="N36" s="22"/>
      <c r="O36" s="22"/>
      <c r="P36" s="22"/>
    </row>
    <row r="37" spans="1:16" ht="39" customHeight="1" x14ac:dyDescent="0.2">
      <c r="A37" s="22"/>
      <c r="B37" s="35"/>
      <c r="C37" s="1158" t="s">
        <v>585</v>
      </c>
      <c r="D37" s="1158"/>
      <c r="E37" s="1159"/>
      <c r="F37" s="36">
        <v>2.95</v>
      </c>
      <c r="G37" s="37">
        <v>2.94</v>
      </c>
      <c r="H37" s="37">
        <v>2.82</v>
      </c>
      <c r="I37" s="37">
        <v>2.67</v>
      </c>
      <c r="J37" s="38">
        <v>2.63</v>
      </c>
      <c r="K37" s="22"/>
      <c r="L37" s="22"/>
      <c r="M37" s="22"/>
      <c r="N37" s="22"/>
      <c r="O37" s="22"/>
      <c r="P37" s="22"/>
    </row>
    <row r="38" spans="1:16" ht="39" customHeight="1" x14ac:dyDescent="0.2">
      <c r="A38" s="22"/>
      <c r="B38" s="35"/>
      <c r="C38" s="1158" t="s">
        <v>586</v>
      </c>
      <c r="D38" s="1158"/>
      <c r="E38" s="1159"/>
      <c r="F38" s="36">
        <v>0.54</v>
      </c>
      <c r="G38" s="37">
        <v>0.92</v>
      </c>
      <c r="H38" s="37">
        <v>1.33</v>
      </c>
      <c r="I38" s="37">
        <v>0.64</v>
      </c>
      <c r="J38" s="38">
        <v>0.72</v>
      </c>
      <c r="K38" s="22"/>
      <c r="L38" s="22"/>
      <c r="M38" s="22"/>
      <c r="N38" s="22"/>
      <c r="O38" s="22"/>
      <c r="P38" s="22"/>
    </row>
    <row r="39" spans="1:16" ht="39" customHeight="1" x14ac:dyDescent="0.2">
      <c r="A39" s="22"/>
      <c r="B39" s="35"/>
      <c r="C39" s="1158" t="s">
        <v>587</v>
      </c>
      <c r="D39" s="1158"/>
      <c r="E39" s="1159"/>
      <c r="F39" s="36">
        <v>0.14000000000000001</v>
      </c>
      <c r="G39" s="37">
        <v>0.16</v>
      </c>
      <c r="H39" s="37">
        <v>0.09</v>
      </c>
      <c r="I39" s="37">
        <v>0.15</v>
      </c>
      <c r="J39" s="38">
        <v>0.2</v>
      </c>
      <c r="K39" s="22"/>
      <c r="L39" s="22"/>
      <c r="M39" s="22"/>
      <c r="N39" s="22"/>
      <c r="O39" s="22"/>
      <c r="P39" s="22"/>
    </row>
    <row r="40" spans="1:16" ht="39" customHeight="1" x14ac:dyDescent="0.2">
      <c r="A40" s="22"/>
      <c r="B40" s="35"/>
      <c r="C40" s="1158" t="s">
        <v>588</v>
      </c>
      <c r="D40" s="1158"/>
      <c r="E40" s="1159"/>
      <c r="F40" s="36">
        <v>0.3</v>
      </c>
      <c r="G40" s="37">
        <v>0.06</v>
      </c>
      <c r="H40" s="37">
        <v>0.26</v>
      </c>
      <c r="I40" s="37">
        <v>0.47</v>
      </c>
      <c r="J40" s="38">
        <v>0.14000000000000001</v>
      </c>
      <c r="K40" s="22"/>
      <c r="L40" s="22"/>
      <c r="M40" s="22"/>
      <c r="N40" s="22"/>
      <c r="O40" s="22"/>
      <c r="P40" s="22"/>
    </row>
    <row r="41" spans="1:16" ht="39" customHeight="1" x14ac:dyDescent="0.2">
      <c r="A41" s="22"/>
      <c r="B41" s="35"/>
      <c r="C41" s="1158" t="s">
        <v>589</v>
      </c>
      <c r="D41" s="1158"/>
      <c r="E41" s="1159"/>
      <c r="F41" s="36">
        <v>0.17</v>
      </c>
      <c r="G41" s="37">
        <v>0.15</v>
      </c>
      <c r="H41" s="37">
        <v>0.17</v>
      </c>
      <c r="I41" s="37">
        <v>0.13</v>
      </c>
      <c r="J41" s="38">
        <v>0.12</v>
      </c>
      <c r="K41" s="22"/>
      <c r="L41" s="22"/>
      <c r="M41" s="22"/>
      <c r="N41" s="22"/>
      <c r="O41" s="22"/>
      <c r="P41" s="22"/>
    </row>
    <row r="42" spans="1:16" ht="39" customHeight="1" x14ac:dyDescent="0.2">
      <c r="A42" s="22"/>
      <c r="B42" s="39"/>
      <c r="C42" s="1158" t="s">
        <v>590</v>
      </c>
      <c r="D42" s="1158"/>
      <c r="E42" s="1159"/>
      <c r="F42" s="36" t="s">
        <v>532</v>
      </c>
      <c r="G42" s="37" t="s">
        <v>532</v>
      </c>
      <c r="H42" s="37" t="s">
        <v>532</v>
      </c>
      <c r="I42" s="37" t="s">
        <v>532</v>
      </c>
      <c r="J42" s="38" t="s">
        <v>532</v>
      </c>
      <c r="K42" s="22"/>
      <c r="L42" s="22"/>
      <c r="M42" s="22"/>
      <c r="N42" s="22"/>
      <c r="O42" s="22"/>
      <c r="P42" s="22"/>
    </row>
    <row r="43" spans="1:16" ht="39" customHeight="1" thickBot="1" x14ac:dyDescent="0.25">
      <c r="A43" s="22"/>
      <c r="B43" s="40"/>
      <c r="C43" s="1160" t="s">
        <v>591</v>
      </c>
      <c r="D43" s="1160"/>
      <c r="E43" s="1161"/>
      <c r="F43" s="41">
        <v>0.11</v>
      </c>
      <c r="G43" s="42">
        <v>0.12</v>
      </c>
      <c r="H43" s="42">
        <v>0.18</v>
      </c>
      <c r="I43" s="42">
        <v>0.19</v>
      </c>
      <c r="J43" s="43">
        <v>0.2</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CW1tV2zMfWjU72JgP1kXR+Xnbar5c5+HCf7DGfeRfHrN57Q8c2BQE5tvyd0NVEiGazqmpjpQzs25MMSEXItWw==" saltValue="B+mC5F9QyUB/uIoehC/E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574</v>
      </c>
      <c r="L44" s="54" t="s">
        <v>575</v>
      </c>
      <c r="M44" s="54" t="s">
        <v>576</v>
      </c>
      <c r="N44" s="54" t="s">
        <v>577</v>
      </c>
      <c r="O44" s="55" t="s">
        <v>578</v>
      </c>
      <c r="P44" s="46"/>
      <c r="Q44" s="46"/>
      <c r="R44" s="46"/>
      <c r="S44" s="46"/>
      <c r="T44" s="46"/>
      <c r="U44" s="46"/>
    </row>
    <row r="45" spans="1:21" ht="30.75" customHeight="1" x14ac:dyDescent="0.2">
      <c r="A45" s="46"/>
      <c r="B45" s="1164" t="s">
        <v>10</v>
      </c>
      <c r="C45" s="1165"/>
      <c r="D45" s="56"/>
      <c r="E45" s="1170" t="s">
        <v>11</v>
      </c>
      <c r="F45" s="1170"/>
      <c r="G45" s="1170"/>
      <c r="H45" s="1170"/>
      <c r="I45" s="1170"/>
      <c r="J45" s="1171"/>
      <c r="K45" s="57">
        <v>10594</v>
      </c>
      <c r="L45" s="58">
        <v>10001</v>
      </c>
      <c r="M45" s="58">
        <v>9942</v>
      </c>
      <c r="N45" s="58">
        <v>9414</v>
      </c>
      <c r="O45" s="59">
        <v>9098</v>
      </c>
      <c r="P45" s="46"/>
      <c r="Q45" s="46"/>
      <c r="R45" s="46"/>
      <c r="S45" s="46"/>
      <c r="T45" s="46"/>
      <c r="U45" s="46"/>
    </row>
    <row r="46" spans="1:21" ht="30.75" customHeight="1" x14ac:dyDescent="0.2">
      <c r="A46" s="46"/>
      <c r="B46" s="1166"/>
      <c r="C46" s="1167"/>
      <c r="D46" s="60"/>
      <c r="E46" s="1172" t="s">
        <v>12</v>
      </c>
      <c r="F46" s="1172"/>
      <c r="G46" s="1172"/>
      <c r="H46" s="1172"/>
      <c r="I46" s="1172"/>
      <c r="J46" s="1173"/>
      <c r="K46" s="61" t="s">
        <v>532</v>
      </c>
      <c r="L46" s="62" t="s">
        <v>532</v>
      </c>
      <c r="M46" s="62" t="s">
        <v>532</v>
      </c>
      <c r="N46" s="62" t="s">
        <v>532</v>
      </c>
      <c r="O46" s="63" t="s">
        <v>532</v>
      </c>
      <c r="P46" s="46"/>
      <c r="Q46" s="46"/>
      <c r="R46" s="46"/>
      <c r="S46" s="46"/>
      <c r="T46" s="46"/>
      <c r="U46" s="46"/>
    </row>
    <row r="47" spans="1:21" ht="30.75" customHeight="1" x14ac:dyDescent="0.2">
      <c r="A47" s="46"/>
      <c r="B47" s="1166"/>
      <c r="C47" s="1167"/>
      <c r="D47" s="60"/>
      <c r="E47" s="1172" t="s">
        <v>13</v>
      </c>
      <c r="F47" s="1172"/>
      <c r="G47" s="1172"/>
      <c r="H47" s="1172"/>
      <c r="I47" s="1172"/>
      <c r="J47" s="1173"/>
      <c r="K47" s="61" t="s">
        <v>532</v>
      </c>
      <c r="L47" s="62" t="s">
        <v>532</v>
      </c>
      <c r="M47" s="62" t="s">
        <v>532</v>
      </c>
      <c r="N47" s="62" t="s">
        <v>532</v>
      </c>
      <c r="O47" s="63" t="s">
        <v>532</v>
      </c>
      <c r="P47" s="46"/>
      <c r="Q47" s="46"/>
      <c r="R47" s="46"/>
      <c r="S47" s="46"/>
      <c r="T47" s="46"/>
      <c r="U47" s="46"/>
    </row>
    <row r="48" spans="1:21" ht="30.75" customHeight="1" x14ac:dyDescent="0.2">
      <c r="A48" s="46"/>
      <c r="B48" s="1166"/>
      <c r="C48" s="1167"/>
      <c r="D48" s="60"/>
      <c r="E48" s="1172" t="s">
        <v>14</v>
      </c>
      <c r="F48" s="1172"/>
      <c r="G48" s="1172"/>
      <c r="H48" s="1172"/>
      <c r="I48" s="1172"/>
      <c r="J48" s="1173"/>
      <c r="K48" s="61">
        <v>1005</v>
      </c>
      <c r="L48" s="62">
        <v>813</v>
      </c>
      <c r="M48" s="62">
        <v>1029</v>
      </c>
      <c r="N48" s="62">
        <v>927</v>
      </c>
      <c r="O48" s="63">
        <v>894</v>
      </c>
      <c r="P48" s="46"/>
      <c r="Q48" s="46"/>
      <c r="R48" s="46"/>
      <c r="S48" s="46"/>
      <c r="T48" s="46"/>
      <c r="U48" s="46"/>
    </row>
    <row r="49" spans="1:21" ht="30.75" customHeight="1" x14ac:dyDescent="0.2">
      <c r="A49" s="46"/>
      <c r="B49" s="1166"/>
      <c r="C49" s="1167"/>
      <c r="D49" s="60"/>
      <c r="E49" s="1172" t="s">
        <v>15</v>
      </c>
      <c r="F49" s="1172"/>
      <c r="G49" s="1172"/>
      <c r="H49" s="1172"/>
      <c r="I49" s="1172"/>
      <c r="J49" s="1173"/>
      <c r="K49" s="61">
        <v>91</v>
      </c>
      <c r="L49" s="62">
        <v>79</v>
      </c>
      <c r="M49" s="62">
        <v>90</v>
      </c>
      <c r="N49" s="62">
        <v>94</v>
      </c>
      <c r="O49" s="63">
        <v>105</v>
      </c>
      <c r="P49" s="46"/>
      <c r="Q49" s="46"/>
      <c r="R49" s="46"/>
      <c r="S49" s="46"/>
      <c r="T49" s="46"/>
      <c r="U49" s="46"/>
    </row>
    <row r="50" spans="1:21" ht="30.75" customHeight="1" x14ac:dyDescent="0.2">
      <c r="A50" s="46"/>
      <c r="B50" s="1166"/>
      <c r="C50" s="1167"/>
      <c r="D50" s="60"/>
      <c r="E50" s="1172" t="s">
        <v>16</v>
      </c>
      <c r="F50" s="1172"/>
      <c r="G50" s="1172"/>
      <c r="H50" s="1172"/>
      <c r="I50" s="1172"/>
      <c r="J50" s="1173"/>
      <c r="K50" s="61">
        <v>1522</v>
      </c>
      <c r="L50" s="62">
        <v>1024</v>
      </c>
      <c r="M50" s="62">
        <v>2432</v>
      </c>
      <c r="N50" s="62">
        <v>1385</v>
      </c>
      <c r="O50" s="63">
        <v>977</v>
      </c>
      <c r="P50" s="46"/>
      <c r="Q50" s="46"/>
      <c r="R50" s="46"/>
      <c r="S50" s="46"/>
      <c r="T50" s="46"/>
      <c r="U50" s="46"/>
    </row>
    <row r="51" spans="1:21" ht="30.75" customHeight="1" x14ac:dyDescent="0.2">
      <c r="A51" s="46"/>
      <c r="B51" s="1168"/>
      <c r="C51" s="1169"/>
      <c r="D51" s="64"/>
      <c r="E51" s="1172" t="s">
        <v>17</v>
      </c>
      <c r="F51" s="1172"/>
      <c r="G51" s="1172"/>
      <c r="H51" s="1172"/>
      <c r="I51" s="1172"/>
      <c r="J51" s="1173"/>
      <c r="K51" s="61" t="s">
        <v>532</v>
      </c>
      <c r="L51" s="62" t="s">
        <v>532</v>
      </c>
      <c r="M51" s="62" t="s">
        <v>532</v>
      </c>
      <c r="N51" s="62" t="s">
        <v>532</v>
      </c>
      <c r="O51" s="63" t="s">
        <v>532</v>
      </c>
      <c r="P51" s="46"/>
      <c r="Q51" s="46"/>
      <c r="R51" s="46"/>
      <c r="S51" s="46"/>
      <c r="T51" s="46"/>
      <c r="U51" s="46"/>
    </row>
    <row r="52" spans="1:21" ht="30.75" customHeight="1" x14ac:dyDescent="0.2">
      <c r="A52" s="46"/>
      <c r="B52" s="1174" t="s">
        <v>18</v>
      </c>
      <c r="C52" s="1175"/>
      <c r="D52" s="64"/>
      <c r="E52" s="1172" t="s">
        <v>19</v>
      </c>
      <c r="F52" s="1172"/>
      <c r="G52" s="1172"/>
      <c r="H52" s="1172"/>
      <c r="I52" s="1172"/>
      <c r="J52" s="1173"/>
      <c r="K52" s="61">
        <v>11133</v>
      </c>
      <c r="L52" s="62">
        <v>11049</v>
      </c>
      <c r="M52" s="62">
        <v>10883</v>
      </c>
      <c r="N52" s="62">
        <v>10182</v>
      </c>
      <c r="O52" s="63">
        <v>10627</v>
      </c>
      <c r="P52" s="46"/>
      <c r="Q52" s="46"/>
      <c r="R52" s="46"/>
      <c r="S52" s="46"/>
      <c r="T52" s="46"/>
      <c r="U52" s="46"/>
    </row>
    <row r="53" spans="1:21" ht="30.75" customHeight="1" thickBot="1" x14ac:dyDescent="0.25">
      <c r="A53" s="46"/>
      <c r="B53" s="1176" t="s">
        <v>20</v>
      </c>
      <c r="C53" s="1177"/>
      <c r="D53" s="65"/>
      <c r="E53" s="1178" t="s">
        <v>21</v>
      </c>
      <c r="F53" s="1178"/>
      <c r="G53" s="1178"/>
      <c r="H53" s="1178"/>
      <c r="I53" s="1178"/>
      <c r="J53" s="1179"/>
      <c r="K53" s="66">
        <v>2079</v>
      </c>
      <c r="L53" s="67">
        <v>868</v>
      </c>
      <c r="M53" s="67">
        <v>2610</v>
      </c>
      <c r="N53" s="67">
        <v>1638</v>
      </c>
      <c r="O53" s="68">
        <v>447</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592</v>
      </c>
      <c r="P56" s="46"/>
      <c r="Q56" s="46"/>
      <c r="R56" s="46"/>
      <c r="S56" s="46"/>
      <c r="T56" s="46"/>
      <c r="U56" s="46"/>
    </row>
    <row r="57" spans="1:21" ht="31.5" customHeight="1" thickBot="1" x14ac:dyDescent="0.25">
      <c r="A57" s="46"/>
      <c r="B57" s="74"/>
      <c r="C57" s="75"/>
      <c r="D57" s="75"/>
      <c r="E57" s="76"/>
      <c r="F57" s="76"/>
      <c r="G57" s="76"/>
      <c r="H57" s="76"/>
      <c r="I57" s="76"/>
      <c r="J57" s="77" t="s">
        <v>2</v>
      </c>
      <c r="K57" s="78" t="s">
        <v>593</v>
      </c>
      <c r="L57" s="79" t="s">
        <v>594</v>
      </c>
      <c r="M57" s="79" t="s">
        <v>595</v>
      </c>
      <c r="N57" s="79" t="s">
        <v>596</v>
      </c>
      <c r="O57" s="80" t="s">
        <v>597</v>
      </c>
      <c r="P57" s="46"/>
      <c r="Q57" s="46"/>
      <c r="R57" s="46"/>
      <c r="S57" s="46"/>
      <c r="T57" s="46"/>
      <c r="U57" s="46"/>
    </row>
    <row r="58" spans="1:21" ht="31.5" customHeight="1" x14ac:dyDescent="0.2">
      <c r="B58" s="1180" t="s">
        <v>25</v>
      </c>
      <c r="C58" s="1181"/>
      <c r="D58" s="1186" t="s">
        <v>26</v>
      </c>
      <c r="E58" s="1187"/>
      <c r="F58" s="1187"/>
      <c r="G58" s="1187"/>
      <c r="H58" s="1187"/>
      <c r="I58" s="1187"/>
      <c r="J58" s="1188"/>
      <c r="K58" s="81" t="s">
        <v>532</v>
      </c>
      <c r="L58" s="82" t="s">
        <v>532</v>
      </c>
      <c r="M58" s="82" t="s">
        <v>532</v>
      </c>
      <c r="N58" s="82" t="s">
        <v>532</v>
      </c>
      <c r="O58" s="83" t="s">
        <v>532</v>
      </c>
    </row>
    <row r="59" spans="1:21" ht="31.5" customHeight="1" x14ac:dyDescent="0.2">
      <c r="B59" s="1182"/>
      <c r="C59" s="1183"/>
      <c r="D59" s="1189" t="s">
        <v>27</v>
      </c>
      <c r="E59" s="1190"/>
      <c r="F59" s="1190"/>
      <c r="G59" s="1190"/>
      <c r="H59" s="1190"/>
      <c r="I59" s="1190"/>
      <c r="J59" s="1191"/>
      <c r="K59" s="84" t="s">
        <v>532</v>
      </c>
      <c r="L59" s="85" t="s">
        <v>532</v>
      </c>
      <c r="M59" s="85" t="s">
        <v>532</v>
      </c>
      <c r="N59" s="85" t="s">
        <v>532</v>
      </c>
      <c r="O59" s="86" t="s">
        <v>532</v>
      </c>
    </row>
    <row r="60" spans="1:21" ht="31.5" customHeight="1" thickBot="1" x14ac:dyDescent="0.25">
      <c r="B60" s="1184"/>
      <c r="C60" s="1185"/>
      <c r="D60" s="1192" t="s">
        <v>28</v>
      </c>
      <c r="E60" s="1193"/>
      <c r="F60" s="1193"/>
      <c r="G60" s="1193"/>
      <c r="H60" s="1193"/>
      <c r="I60" s="1193"/>
      <c r="J60" s="1194"/>
      <c r="K60" s="87" t="s">
        <v>532</v>
      </c>
      <c r="L60" s="88" t="s">
        <v>532</v>
      </c>
      <c r="M60" s="88" t="s">
        <v>532</v>
      </c>
      <c r="N60" s="88" t="s">
        <v>532</v>
      </c>
      <c r="O60" s="89" t="s">
        <v>532</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Syjg3B4RxkWt9u9R+NVGgTWx3MCnPfZW2ztorzxk0o9xmRZ694kvlknvBkLMo0HfKZVR9X2bkbL/4IahhnW0g==" saltValue="htFSAtgRAemO9c2ewz2E5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574</v>
      </c>
      <c r="J40" s="101" t="s">
        <v>575</v>
      </c>
      <c r="K40" s="101" t="s">
        <v>576</v>
      </c>
      <c r="L40" s="101" t="s">
        <v>577</v>
      </c>
      <c r="M40" s="102" t="s">
        <v>578</v>
      </c>
    </row>
    <row r="41" spans="2:13" ht="27.75" customHeight="1" x14ac:dyDescent="0.2">
      <c r="B41" s="1195" t="s">
        <v>31</v>
      </c>
      <c r="C41" s="1196"/>
      <c r="D41" s="103"/>
      <c r="E41" s="1201" t="s">
        <v>32</v>
      </c>
      <c r="F41" s="1201"/>
      <c r="G41" s="1201"/>
      <c r="H41" s="1202"/>
      <c r="I41" s="342">
        <v>88561</v>
      </c>
      <c r="J41" s="343">
        <v>89275</v>
      </c>
      <c r="K41" s="343">
        <v>87840</v>
      </c>
      <c r="L41" s="343">
        <v>86229</v>
      </c>
      <c r="M41" s="344">
        <v>84752</v>
      </c>
    </row>
    <row r="42" spans="2:13" ht="27.75" customHeight="1" x14ac:dyDescent="0.2">
      <c r="B42" s="1197"/>
      <c r="C42" s="1198"/>
      <c r="D42" s="104"/>
      <c r="E42" s="1203" t="s">
        <v>33</v>
      </c>
      <c r="F42" s="1203"/>
      <c r="G42" s="1203"/>
      <c r="H42" s="1204"/>
      <c r="I42" s="345">
        <v>16512</v>
      </c>
      <c r="J42" s="346">
        <v>13033</v>
      </c>
      <c r="K42" s="346">
        <v>11902</v>
      </c>
      <c r="L42" s="346">
        <v>7473</v>
      </c>
      <c r="M42" s="347">
        <v>6777</v>
      </c>
    </row>
    <row r="43" spans="2:13" ht="27.75" customHeight="1" x14ac:dyDescent="0.2">
      <c r="B43" s="1197"/>
      <c r="C43" s="1198"/>
      <c r="D43" s="104"/>
      <c r="E43" s="1203" t="s">
        <v>34</v>
      </c>
      <c r="F43" s="1203"/>
      <c r="G43" s="1203"/>
      <c r="H43" s="1204"/>
      <c r="I43" s="345">
        <v>9039</v>
      </c>
      <c r="J43" s="346">
        <v>8310</v>
      </c>
      <c r="K43" s="346">
        <v>8132</v>
      </c>
      <c r="L43" s="346">
        <v>7221</v>
      </c>
      <c r="M43" s="347">
        <v>6753</v>
      </c>
    </row>
    <row r="44" spans="2:13" ht="27.75" customHeight="1" x14ac:dyDescent="0.2">
      <c r="B44" s="1197"/>
      <c r="C44" s="1198"/>
      <c r="D44" s="104"/>
      <c r="E44" s="1203" t="s">
        <v>35</v>
      </c>
      <c r="F44" s="1203"/>
      <c r="G44" s="1203"/>
      <c r="H44" s="1204"/>
      <c r="I44" s="345">
        <v>782</v>
      </c>
      <c r="J44" s="346">
        <v>756</v>
      </c>
      <c r="K44" s="346">
        <v>765</v>
      </c>
      <c r="L44" s="346">
        <v>1224</v>
      </c>
      <c r="M44" s="347">
        <v>1589</v>
      </c>
    </row>
    <row r="45" spans="2:13" ht="27.75" customHeight="1" x14ac:dyDescent="0.2">
      <c r="B45" s="1197"/>
      <c r="C45" s="1198"/>
      <c r="D45" s="104"/>
      <c r="E45" s="1203" t="s">
        <v>36</v>
      </c>
      <c r="F45" s="1203"/>
      <c r="G45" s="1203"/>
      <c r="H45" s="1204"/>
      <c r="I45" s="345">
        <v>16100</v>
      </c>
      <c r="J45" s="346">
        <v>16079</v>
      </c>
      <c r="K45" s="346">
        <v>15631</v>
      </c>
      <c r="L45" s="346">
        <v>15624</v>
      </c>
      <c r="M45" s="347">
        <v>15382</v>
      </c>
    </row>
    <row r="46" spans="2:13" ht="27.75" customHeight="1" x14ac:dyDescent="0.2">
      <c r="B46" s="1197"/>
      <c r="C46" s="1198"/>
      <c r="D46" s="105"/>
      <c r="E46" s="1203" t="s">
        <v>37</v>
      </c>
      <c r="F46" s="1203"/>
      <c r="G46" s="1203"/>
      <c r="H46" s="1204"/>
      <c r="I46" s="345">
        <v>816</v>
      </c>
      <c r="J46" s="346">
        <v>793</v>
      </c>
      <c r="K46" s="346">
        <v>830</v>
      </c>
      <c r="L46" s="346">
        <v>833</v>
      </c>
      <c r="M46" s="347">
        <v>812</v>
      </c>
    </row>
    <row r="47" spans="2:13" ht="27.75" customHeight="1" x14ac:dyDescent="0.2">
      <c r="B47" s="1197"/>
      <c r="C47" s="1198"/>
      <c r="D47" s="106"/>
      <c r="E47" s="1205" t="s">
        <v>38</v>
      </c>
      <c r="F47" s="1206"/>
      <c r="G47" s="1206"/>
      <c r="H47" s="1207"/>
      <c r="I47" s="345" t="s">
        <v>532</v>
      </c>
      <c r="J47" s="346" t="s">
        <v>532</v>
      </c>
      <c r="K47" s="346" t="s">
        <v>532</v>
      </c>
      <c r="L47" s="346" t="s">
        <v>532</v>
      </c>
      <c r="M47" s="347" t="s">
        <v>532</v>
      </c>
    </row>
    <row r="48" spans="2:13" ht="27.75" customHeight="1" x14ac:dyDescent="0.2">
      <c r="B48" s="1197"/>
      <c r="C48" s="1198"/>
      <c r="D48" s="104"/>
      <c r="E48" s="1203" t="s">
        <v>39</v>
      </c>
      <c r="F48" s="1203"/>
      <c r="G48" s="1203"/>
      <c r="H48" s="1204"/>
      <c r="I48" s="345" t="s">
        <v>532</v>
      </c>
      <c r="J48" s="346" t="s">
        <v>532</v>
      </c>
      <c r="K48" s="346" t="s">
        <v>532</v>
      </c>
      <c r="L48" s="346" t="s">
        <v>532</v>
      </c>
      <c r="M48" s="347" t="s">
        <v>532</v>
      </c>
    </row>
    <row r="49" spans="2:13" ht="27.75" customHeight="1" x14ac:dyDescent="0.2">
      <c r="B49" s="1199"/>
      <c r="C49" s="1200"/>
      <c r="D49" s="104"/>
      <c r="E49" s="1203" t="s">
        <v>40</v>
      </c>
      <c r="F49" s="1203"/>
      <c r="G49" s="1203"/>
      <c r="H49" s="1204"/>
      <c r="I49" s="345" t="s">
        <v>532</v>
      </c>
      <c r="J49" s="346" t="s">
        <v>532</v>
      </c>
      <c r="K49" s="346" t="s">
        <v>532</v>
      </c>
      <c r="L49" s="346" t="s">
        <v>532</v>
      </c>
      <c r="M49" s="347" t="s">
        <v>532</v>
      </c>
    </row>
    <row r="50" spans="2:13" ht="27.75" customHeight="1" x14ac:dyDescent="0.2">
      <c r="B50" s="1208" t="s">
        <v>41</v>
      </c>
      <c r="C50" s="1209"/>
      <c r="D50" s="107"/>
      <c r="E50" s="1203" t="s">
        <v>42</v>
      </c>
      <c r="F50" s="1203"/>
      <c r="G50" s="1203"/>
      <c r="H50" s="1204"/>
      <c r="I50" s="345">
        <v>39202</v>
      </c>
      <c r="J50" s="346">
        <v>41585</v>
      </c>
      <c r="K50" s="346">
        <v>40525</v>
      </c>
      <c r="L50" s="346">
        <v>47270</v>
      </c>
      <c r="M50" s="347">
        <v>50352</v>
      </c>
    </row>
    <row r="51" spans="2:13" ht="27.75" customHeight="1" x14ac:dyDescent="0.2">
      <c r="B51" s="1197"/>
      <c r="C51" s="1198"/>
      <c r="D51" s="104"/>
      <c r="E51" s="1203" t="s">
        <v>43</v>
      </c>
      <c r="F51" s="1203"/>
      <c r="G51" s="1203"/>
      <c r="H51" s="1204"/>
      <c r="I51" s="345">
        <v>20609</v>
      </c>
      <c r="J51" s="346">
        <v>19263</v>
      </c>
      <c r="K51" s="346">
        <v>18546</v>
      </c>
      <c r="L51" s="346">
        <v>13120</v>
      </c>
      <c r="M51" s="347">
        <v>13624</v>
      </c>
    </row>
    <row r="52" spans="2:13" ht="27.75" customHeight="1" x14ac:dyDescent="0.2">
      <c r="B52" s="1199"/>
      <c r="C52" s="1200"/>
      <c r="D52" s="104"/>
      <c r="E52" s="1203" t="s">
        <v>44</v>
      </c>
      <c r="F52" s="1203"/>
      <c r="G52" s="1203"/>
      <c r="H52" s="1204"/>
      <c r="I52" s="345">
        <v>93691</v>
      </c>
      <c r="J52" s="346">
        <v>91842</v>
      </c>
      <c r="K52" s="346">
        <v>90524</v>
      </c>
      <c r="L52" s="346">
        <v>90861</v>
      </c>
      <c r="M52" s="347">
        <v>88154</v>
      </c>
    </row>
    <row r="53" spans="2:13" ht="27.75" customHeight="1" thickBot="1" x14ac:dyDescent="0.25">
      <c r="B53" s="1210" t="s">
        <v>45</v>
      </c>
      <c r="C53" s="1211"/>
      <c r="D53" s="108"/>
      <c r="E53" s="1212" t="s">
        <v>46</v>
      </c>
      <c r="F53" s="1212"/>
      <c r="G53" s="1212"/>
      <c r="H53" s="1213"/>
      <c r="I53" s="348">
        <v>-21693</v>
      </c>
      <c r="J53" s="349">
        <v>-24444</v>
      </c>
      <c r="K53" s="349">
        <v>-24494</v>
      </c>
      <c r="L53" s="349">
        <v>-32648</v>
      </c>
      <c r="M53" s="350">
        <v>-36065</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NlIlfRygC3PG5oW7u7HLve8Lb8cA3dewi5mQMu/h/EYwyu/zAWQikIsIUkoSE9USefrTwNx9lxu/T6TptIE53Q==" saltValue="xwKpvhr4ZsFfYK7Fk88c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576</v>
      </c>
      <c r="G54" s="117" t="s">
        <v>577</v>
      </c>
      <c r="H54" s="118" t="s">
        <v>578</v>
      </c>
    </row>
    <row r="55" spans="2:8" ht="52.5" customHeight="1" x14ac:dyDescent="0.2">
      <c r="B55" s="119"/>
      <c r="C55" s="1222" t="s">
        <v>49</v>
      </c>
      <c r="D55" s="1222"/>
      <c r="E55" s="1223"/>
      <c r="F55" s="120">
        <v>11726</v>
      </c>
      <c r="G55" s="120">
        <v>14230</v>
      </c>
      <c r="H55" s="121">
        <v>16734</v>
      </c>
    </row>
    <row r="56" spans="2:8" ht="52.5" customHeight="1" x14ac:dyDescent="0.2">
      <c r="B56" s="122"/>
      <c r="C56" s="1224" t="s">
        <v>50</v>
      </c>
      <c r="D56" s="1224"/>
      <c r="E56" s="1225"/>
      <c r="F56" s="123" t="s">
        <v>532</v>
      </c>
      <c r="G56" s="123" t="s">
        <v>532</v>
      </c>
      <c r="H56" s="124" t="s">
        <v>532</v>
      </c>
    </row>
    <row r="57" spans="2:8" ht="53.25" customHeight="1" x14ac:dyDescent="0.2">
      <c r="B57" s="122"/>
      <c r="C57" s="1226" t="s">
        <v>51</v>
      </c>
      <c r="D57" s="1226"/>
      <c r="E57" s="1227"/>
      <c r="F57" s="125">
        <v>22860</v>
      </c>
      <c r="G57" s="125">
        <v>23158</v>
      </c>
      <c r="H57" s="126">
        <v>23563</v>
      </c>
    </row>
    <row r="58" spans="2:8" ht="45.75" customHeight="1" x14ac:dyDescent="0.2">
      <c r="B58" s="127"/>
      <c r="C58" s="1214" t="s">
        <v>615</v>
      </c>
      <c r="D58" s="1215"/>
      <c r="E58" s="1216"/>
      <c r="F58" s="128">
        <v>17581</v>
      </c>
      <c r="G58" s="128">
        <v>17581</v>
      </c>
      <c r="H58" s="129">
        <v>17589</v>
      </c>
    </row>
    <row r="59" spans="2:8" ht="45.75" customHeight="1" x14ac:dyDescent="0.2">
      <c r="B59" s="127"/>
      <c r="C59" s="1214" t="s">
        <v>616</v>
      </c>
      <c r="D59" s="1215"/>
      <c r="E59" s="1216"/>
      <c r="F59" s="128">
        <v>2965</v>
      </c>
      <c r="G59" s="128">
        <v>3009</v>
      </c>
      <c r="H59" s="129">
        <v>3285</v>
      </c>
    </row>
    <row r="60" spans="2:8" ht="45.75" customHeight="1" x14ac:dyDescent="0.2">
      <c r="B60" s="127"/>
      <c r="C60" s="1214" t="s">
        <v>617</v>
      </c>
      <c r="D60" s="1215"/>
      <c r="E60" s="1216"/>
      <c r="F60" s="128">
        <v>1700</v>
      </c>
      <c r="G60" s="128">
        <v>1700</v>
      </c>
      <c r="H60" s="129">
        <v>1700</v>
      </c>
    </row>
    <row r="61" spans="2:8" ht="45.75" customHeight="1" x14ac:dyDescent="0.2">
      <c r="B61" s="127"/>
      <c r="C61" s="1214" t="s">
        <v>618</v>
      </c>
      <c r="D61" s="1215"/>
      <c r="E61" s="1216"/>
      <c r="F61" s="128">
        <v>568</v>
      </c>
      <c r="G61" s="128">
        <v>618</v>
      </c>
      <c r="H61" s="129">
        <v>718</v>
      </c>
    </row>
    <row r="62" spans="2:8" ht="45.75" customHeight="1" thickBot="1" x14ac:dyDescent="0.25">
      <c r="B62" s="130"/>
      <c r="C62" s="1217" t="s">
        <v>619</v>
      </c>
      <c r="D62" s="1218"/>
      <c r="E62" s="1219"/>
      <c r="F62" s="131" t="s">
        <v>532</v>
      </c>
      <c r="G62" s="131">
        <v>200</v>
      </c>
      <c r="H62" s="132">
        <v>212</v>
      </c>
    </row>
    <row r="63" spans="2:8" ht="52.5" customHeight="1" thickBot="1" x14ac:dyDescent="0.25">
      <c r="B63" s="133"/>
      <c r="C63" s="1220" t="s">
        <v>52</v>
      </c>
      <c r="D63" s="1220"/>
      <c r="E63" s="1221"/>
      <c r="F63" s="134">
        <v>34586</v>
      </c>
      <c r="G63" s="134">
        <v>37388</v>
      </c>
      <c r="H63" s="135">
        <v>40296</v>
      </c>
    </row>
    <row r="64" spans="2:8" ht="13.2" x14ac:dyDescent="0.2"/>
  </sheetData>
  <sheetProtection algorithmName="SHA-512" hashValue="Db+wSMDa4cDWz8AhXxv9RAChTdgEaed9hnOHohpb56TPyRnAOpwcEsUOhWxt5T96mPcEPL0U3CdMJ680Zh0m3w==" saltValue="ExUJCA3Mb1IHF6+7wRnt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E85DD-F24E-4197-9479-D6A1CEB44C91}">
  <sheetPr codeName="Sheet10">
    <pageSetUpPr fitToPage="1"/>
  </sheetPr>
  <dimension ref="A1:DE85"/>
  <sheetViews>
    <sheetView showGridLines="0" zoomScale="70" zoomScaleNormal="70" zoomScaleSheetLayoutView="55" workbookViewId="0">
      <selection activeCell="AN70" sqref="AN70"/>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620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621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622</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623</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574</v>
      </c>
      <c r="BQ50" s="1241"/>
      <c r="BR50" s="1241"/>
      <c r="BS50" s="1241"/>
      <c r="BT50" s="1241"/>
      <c r="BU50" s="1241"/>
      <c r="BV50" s="1241"/>
      <c r="BW50" s="1241"/>
      <c r="BX50" s="1241" t="s">
        <v>575</v>
      </c>
      <c r="BY50" s="1241"/>
      <c r="BZ50" s="1241"/>
      <c r="CA50" s="1241"/>
      <c r="CB50" s="1241"/>
      <c r="CC50" s="1241"/>
      <c r="CD50" s="1241"/>
      <c r="CE50" s="1241"/>
      <c r="CF50" s="1241" t="s">
        <v>576</v>
      </c>
      <c r="CG50" s="1241"/>
      <c r="CH50" s="1241"/>
      <c r="CI50" s="1241"/>
      <c r="CJ50" s="1241"/>
      <c r="CK50" s="1241"/>
      <c r="CL50" s="1241"/>
      <c r="CM50" s="1241"/>
      <c r="CN50" s="1241" t="s">
        <v>577</v>
      </c>
      <c r="CO50" s="1241"/>
      <c r="CP50" s="1241"/>
      <c r="CQ50" s="1241"/>
      <c r="CR50" s="1241"/>
      <c r="CS50" s="1241"/>
      <c r="CT50" s="1241"/>
      <c r="CU50" s="1241"/>
      <c r="CV50" s="1241" t="s">
        <v>578</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624</v>
      </c>
      <c r="AO51" s="1244"/>
      <c r="AP51" s="1244"/>
      <c r="AQ51" s="1244"/>
      <c r="AR51" s="1244"/>
      <c r="AS51" s="1244"/>
      <c r="AT51" s="1244"/>
      <c r="AU51" s="1244"/>
      <c r="AV51" s="1244"/>
      <c r="AW51" s="1244"/>
      <c r="AX51" s="1244"/>
      <c r="AY51" s="1244"/>
      <c r="AZ51" s="1244"/>
      <c r="BA51" s="1244"/>
      <c r="BB51" s="1244" t="s">
        <v>625</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626</v>
      </c>
      <c r="BC53" s="1244"/>
      <c r="BD53" s="1244"/>
      <c r="BE53" s="1244"/>
      <c r="BF53" s="1244"/>
      <c r="BG53" s="1244"/>
      <c r="BH53" s="1244"/>
      <c r="BI53" s="1244"/>
      <c r="BJ53" s="1244"/>
      <c r="BK53" s="1244"/>
      <c r="BL53" s="1244"/>
      <c r="BM53" s="1244"/>
      <c r="BN53" s="1244"/>
      <c r="BO53" s="1244"/>
      <c r="BP53" s="1242">
        <v>61.3</v>
      </c>
      <c r="BQ53" s="1242"/>
      <c r="BR53" s="1242"/>
      <c r="BS53" s="1242"/>
      <c r="BT53" s="1242"/>
      <c r="BU53" s="1242"/>
      <c r="BV53" s="1242"/>
      <c r="BW53" s="1242"/>
      <c r="BX53" s="1242">
        <v>61.7</v>
      </c>
      <c r="BY53" s="1242"/>
      <c r="BZ53" s="1242"/>
      <c r="CA53" s="1242"/>
      <c r="CB53" s="1242"/>
      <c r="CC53" s="1242"/>
      <c r="CD53" s="1242"/>
      <c r="CE53" s="1242"/>
      <c r="CF53" s="1242">
        <v>62.2</v>
      </c>
      <c r="CG53" s="1242"/>
      <c r="CH53" s="1242"/>
      <c r="CI53" s="1242"/>
      <c r="CJ53" s="1242"/>
      <c r="CK53" s="1242"/>
      <c r="CL53" s="1242"/>
      <c r="CM53" s="1242"/>
      <c r="CN53" s="1242">
        <v>61.4</v>
      </c>
      <c r="CO53" s="1242"/>
      <c r="CP53" s="1242"/>
      <c r="CQ53" s="1242"/>
      <c r="CR53" s="1242"/>
      <c r="CS53" s="1242"/>
      <c r="CT53" s="1242"/>
      <c r="CU53" s="1242"/>
      <c r="CV53" s="1242">
        <v>63.1</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627</v>
      </c>
      <c r="AO55" s="1241"/>
      <c r="AP55" s="1241"/>
      <c r="AQ55" s="1241"/>
      <c r="AR55" s="1241"/>
      <c r="AS55" s="1241"/>
      <c r="AT55" s="1241"/>
      <c r="AU55" s="1241"/>
      <c r="AV55" s="1241"/>
      <c r="AW55" s="1241"/>
      <c r="AX55" s="1241"/>
      <c r="AY55" s="1241"/>
      <c r="AZ55" s="1241"/>
      <c r="BA55" s="1241"/>
      <c r="BB55" s="1244" t="s">
        <v>625</v>
      </c>
      <c r="BC55" s="1244"/>
      <c r="BD55" s="1244"/>
      <c r="BE55" s="1244"/>
      <c r="BF55" s="1244"/>
      <c r="BG55" s="1244"/>
      <c r="BH55" s="1244"/>
      <c r="BI55" s="1244"/>
      <c r="BJ55" s="1244"/>
      <c r="BK55" s="1244"/>
      <c r="BL55" s="1244"/>
      <c r="BM55" s="1244"/>
      <c r="BN55" s="1244"/>
      <c r="BO55" s="1244"/>
      <c r="BP55" s="1242">
        <v>34</v>
      </c>
      <c r="BQ55" s="1242"/>
      <c r="BR55" s="1242"/>
      <c r="BS55" s="1242"/>
      <c r="BT55" s="1242"/>
      <c r="BU55" s="1242"/>
      <c r="BV55" s="1242"/>
      <c r="BW55" s="1242"/>
      <c r="BX55" s="1242">
        <v>33.9</v>
      </c>
      <c r="BY55" s="1242"/>
      <c r="BZ55" s="1242"/>
      <c r="CA55" s="1242"/>
      <c r="CB55" s="1242"/>
      <c r="CC55" s="1242"/>
      <c r="CD55" s="1242"/>
      <c r="CE55" s="1242"/>
      <c r="CF55" s="1242">
        <v>31.5</v>
      </c>
      <c r="CG55" s="1242"/>
      <c r="CH55" s="1242"/>
      <c r="CI55" s="1242"/>
      <c r="CJ55" s="1242"/>
      <c r="CK55" s="1242"/>
      <c r="CL55" s="1242"/>
      <c r="CM55" s="1242"/>
      <c r="CN55" s="1242">
        <v>23.4</v>
      </c>
      <c r="CO55" s="1242"/>
      <c r="CP55" s="1242"/>
      <c r="CQ55" s="1242"/>
      <c r="CR55" s="1242"/>
      <c r="CS55" s="1242"/>
      <c r="CT55" s="1242"/>
      <c r="CU55" s="1242"/>
      <c r="CV55" s="1242">
        <v>18.2</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626</v>
      </c>
      <c r="BC57" s="1244"/>
      <c r="BD57" s="1244"/>
      <c r="BE57" s="1244"/>
      <c r="BF57" s="1244"/>
      <c r="BG57" s="1244"/>
      <c r="BH57" s="1244"/>
      <c r="BI57" s="1244"/>
      <c r="BJ57" s="1244"/>
      <c r="BK57" s="1244"/>
      <c r="BL57" s="1244"/>
      <c r="BM57" s="1244"/>
      <c r="BN57" s="1244"/>
      <c r="BO57" s="1244"/>
      <c r="BP57" s="1242">
        <v>61.1</v>
      </c>
      <c r="BQ57" s="1242"/>
      <c r="BR57" s="1242"/>
      <c r="BS57" s="1242"/>
      <c r="BT57" s="1242"/>
      <c r="BU57" s="1242"/>
      <c r="BV57" s="1242"/>
      <c r="BW57" s="1242"/>
      <c r="BX57" s="1242">
        <v>61.9</v>
      </c>
      <c r="BY57" s="1242"/>
      <c r="BZ57" s="1242"/>
      <c r="CA57" s="1242"/>
      <c r="CB57" s="1242"/>
      <c r="CC57" s="1242"/>
      <c r="CD57" s="1242"/>
      <c r="CE57" s="1242"/>
      <c r="CF57" s="1242">
        <v>62.7</v>
      </c>
      <c r="CG57" s="1242"/>
      <c r="CH57" s="1242"/>
      <c r="CI57" s="1242"/>
      <c r="CJ57" s="1242"/>
      <c r="CK57" s="1242"/>
      <c r="CL57" s="1242"/>
      <c r="CM57" s="1242"/>
      <c r="CN57" s="1242">
        <v>63.9</v>
      </c>
      <c r="CO57" s="1242"/>
      <c r="CP57" s="1242"/>
      <c r="CQ57" s="1242"/>
      <c r="CR57" s="1242"/>
      <c r="CS57" s="1242"/>
      <c r="CT57" s="1242"/>
      <c r="CU57" s="1242"/>
      <c r="CV57" s="1242">
        <v>64.8</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628</v>
      </c>
    </row>
    <row r="64" spans="1:109" ht="13.2" x14ac:dyDescent="0.2">
      <c r="B64" s="259"/>
      <c r="G64" s="357"/>
      <c r="I64" s="369"/>
      <c r="J64" s="369"/>
      <c r="K64" s="369"/>
      <c r="L64" s="369"/>
      <c r="M64" s="369"/>
      <c r="N64" s="370"/>
      <c r="AM64" s="357"/>
      <c r="AN64" s="357" t="s">
        <v>621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629</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623</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574</v>
      </c>
      <c r="BQ72" s="1241"/>
      <c r="BR72" s="1241"/>
      <c r="BS72" s="1241"/>
      <c r="BT72" s="1241"/>
      <c r="BU72" s="1241"/>
      <c r="BV72" s="1241"/>
      <c r="BW72" s="1241"/>
      <c r="BX72" s="1241" t="s">
        <v>575</v>
      </c>
      <c r="BY72" s="1241"/>
      <c r="BZ72" s="1241"/>
      <c r="CA72" s="1241"/>
      <c r="CB72" s="1241"/>
      <c r="CC72" s="1241"/>
      <c r="CD72" s="1241"/>
      <c r="CE72" s="1241"/>
      <c r="CF72" s="1241" t="s">
        <v>576</v>
      </c>
      <c r="CG72" s="1241"/>
      <c r="CH72" s="1241"/>
      <c r="CI72" s="1241"/>
      <c r="CJ72" s="1241"/>
      <c r="CK72" s="1241"/>
      <c r="CL72" s="1241"/>
      <c r="CM72" s="1241"/>
      <c r="CN72" s="1241" t="s">
        <v>577</v>
      </c>
      <c r="CO72" s="1241"/>
      <c r="CP72" s="1241"/>
      <c r="CQ72" s="1241"/>
      <c r="CR72" s="1241"/>
      <c r="CS72" s="1241"/>
      <c r="CT72" s="1241"/>
      <c r="CU72" s="1241"/>
      <c r="CV72" s="1241" t="s">
        <v>578</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624</v>
      </c>
      <c r="AO73" s="1244"/>
      <c r="AP73" s="1244"/>
      <c r="AQ73" s="1244"/>
      <c r="AR73" s="1244"/>
      <c r="AS73" s="1244"/>
      <c r="AT73" s="1244"/>
      <c r="AU73" s="1244"/>
      <c r="AV73" s="1244"/>
      <c r="AW73" s="1244"/>
      <c r="AX73" s="1244"/>
      <c r="AY73" s="1244"/>
      <c r="AZ73" s="1244"/>
      <c r="BA73" s="1244"/>
      <c r="BB73" s="1244" t="s">
        <v>625</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630</v>
      </c>
      <c r="BC75" s="1244"/>
      <c r="BD75" s="1244"/>
      <c r="BE75" s="1244"/>
      <c r="BF75" s="1244"/>
      <c r="BG75" s="1244"/>
      <c r="BH75" s="1244"/>
      <c r="BI75" s="1244"/>
      <c r="BJ75" s="1244"/>
      <c r="BK75" s="1244"/>
      <c r="BL75" s="1244"/>
      <c r="BM75" s="1244"/>
      <c r="BN75" s="1244"/>
      <c r="BO75" s="1244"/>
      <c r="BP75" s="1242">
        <v>2.9</v>
      </c>
      <c r="BQ75" s="1242"/>
      <c r="BR75" s="1242"/>
      <c r="BS75" s="1242"/>
      <c r="BT75" s="1242"/>
      <c r="BU75" s="1242"/>
      <c r="BV75" s="1242"/>
      <c r="BW75" s="1242"/>
      <c r="BX75" s="1242">
        <v>2.2000000000000002</v>
      </c>
      <c r="BY75" s="1242"/>
      <c r="BZ75" s="1242"/>
      <c r="CA75" s="1242"/>
      <c r="CB75" s="1242"/>
      <c r="CC75" s="1242"/>
      <c r="CD75" s="1242"/>
      <c r="CE75" s="1242"/>
      <c r="CF75" s="1242">
        <v>2.5</v>
      </c>
      <c r="CG75" s="1242"/>
      <c r="CH75" s="1242"/>
      <c r="CI75" s="1242"/>
      <c r="CJ75" s="1242"/>
      <c r="CK75" s="1242"/>
      <c r="CL75" s="1242"/>
      <c r="CM75" s="1242"/>
      <c r="CN75" s="1242">
        <v>2.2999999999999998</v>
      </c>
      <c r="CO75" s="1242"/>
      <c r="CP75" s="1242"/>
      <c r="CQ75" s="1242"/>
      <c r="CR75" s="1242"/>
      <c r="CS75" s="1242"/>
      <c r="CT75" s="1242"/>
      <c r="CU75" s="1242"/>
      <c r="CV75" s="1242">
        <v>2</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627</v>
      </c>
      <c r="AO77" s="1241"/>
      <c r="AP77" s="1241"/>
      <c r="AQ77" s="1241"/>
      <c r="AR77" s="1241"/>
      <c r="AS77" s="1241"/>
      <c r="AT77" s="1241"/>
      <c r="AU77" s="1241"/>
      <c r="AV77" s="1241"/>
      <c r="AW77" s="1241"/>
      <c r="AX77" s="1241"/>
      <c r="AY77" s="1241"/>
      <c r="AZ77" s="1241"/>
      <c r="BA77" s="1241"/>
      <c r="BB77" s="1244" t="s">
        <v>625</v>
      </c>
      <c r="BC77" s="1244"/>
      <c r="BD77" s="1244"/>
      <c r="BE77" s="1244"/>
      <c r="BF77" s="1244"/>
      <c r="BG77" s="1244"/>
      <c r="BH77" s="1244"/>
      <c r="BI77" s="1244"/>
      <c r="BJ77" s="1244"/>
      <c r="BK77" s="1244"/>
      <c r="BL77" s="1244"/>
      <c r="BM77" s="1244"/>
      <c r="BN77" s="1244"/>
      <c r="BO77" s="1244"/>
      <c r="BP77" s="1242">
        <v>34</v>
      </c>
      <c r="BQ77" s="1242"/>
      <c r="BR77" s="1242"/>
      <c r="BS77" s="1242"/>
      <c r="BT77" s="1242"/>
      <c r="BU77" s="1242"/>
      <c r="BV77" s="1242"/>
      <c r="BW77" s="1242"/>
      <c r="BX77" s="1242">
        <v>33.9</v>
      </c>
      <c r="BY77" s="1242"/>
      <c r="BZ77" s="1242"/>
      <c r="CA77" s="1242"/>
      <c r="CB77" s="1242"/>
      <c r="CC77" s="1242"/>
      <c r="CD77" s="1242"/>
      <c r="CE77" s="1242"/>
      <c r="CF77" s="1242">
        <v>31.5</v>
      </c>
      <c r="CG77" s="1242"/>
      <c r="CH77" s="1242"/>
      <c r="CI77" s="1242"/>
      <c r="CJ77" s="1242"/>
      <c r="CK77" s="1242"/>
      <c r="CL77" s="1242"/>
      <c r="CM77" s="1242"/>
      <c r="CN77" s="1242">
        <v>23.4</v>
      </c>
      <c r="CO77" s="1242"/>
      <c r="CP77" s="1242"/>
      <c r="CQ77" s="1242"/>
      <c r="CR77" s="1242"/>
      <c r="CS77" s="1242"/>
      <c r="CT77" s="1242"/>
      <c r="CU77" s="1242"/>
      <c r="CV77" s="1242">
        <v>18.2</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630</v>
      </c>
      <c r="BC79" s="1244"/>
      <c r="BD79" s="1244"/>
      <c r="BE79" s="1244"/>
      <c r="BF79" s="1244"/>
      <c r="BG79" s="1244"/>
      <c r="BH79" s="1244"/>
      <c r="BI79" s="1244"/>
      <c r="BJ79" s="1244"/>
      <c r="BK79" s="1244"/>
      <c r="BL79" s="1244"/>
      <c r="BM79" s="1244"/>
      <c r="BN79" s="1244"/>
      <c r="BO79" s="1244"/>
      <c r="BP79" s="1242">
        <v>5.9</v>
      </c>
      <c r="BQ79" s="1242"/>
      <c r="BR79" s="1242"/>
      <c r="BS79" s="1242"/>
      <c r="BT79" s="1242"/>
      <c r="BU79" s="1242"/>
      <c r="BV79" s="1242"/>
      <c r="BW79" s="1242"/>
      <c r="BX79" s="1242">
        <v>5.7</v>
      </c>
      <c r="BY79" s="1242"/>
      <c r="BZ79" s="1242"/>
      <c r="CA79" s="1242"/>
      <c r="CB79" s="1242"/>
      <c r="CC79" s="1242"/>
      <c r="CD79" s="1242"/>
      <c r="CE79" s="1242"/>
      <c r="CF79" s="1242">
        <v>5.4</v>
      </c>
      <c r="CG79" s="1242"/>
      <c r="CH79" s="1242"/>
      <c r="CI79" s="1242"/>
      <c r="CJ79" s="1242"/>
      <c r="CK79" s="1242"/>
      <c r="CL79" s="1242"/>
      <c r="CM79" s="1242"/>
      <c r="CN79" s="1242">
        <v>5.2</v>
      </c>
      <c r="CO79" s="1242"/>
      <c r="CP79" s="1242"/>
      <c r="CQ79" s="1242"/>
      <c r="CR79" s="1242"/>
      <c r="CS79" s="1242"/>
      <c r="CT79" s="1242"/>
      <c r="CU79" s="1242"/>
      <c r="CV79" s="1242">
        <v>5.2</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6ynguPvm6kGDrcu4IN4jw5djrHfvbL24h2hZdhaszjpzuwoCX4FZYQRzbC73mUuto8TAoR69fXWhXWOAIxu8IA==" saltValue="MQZ8Cs+x9rwR4vqLrtKz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55E63-B005-4254-BEB4-19BB32B5C65E}">
  <sheetPr codeName="Sheet11">
    <pageSetUpPr fitToPage="1"/>
  </sheetPr>
  <dimension ref="A1:DR125"/>
  <sheetViews>
    <sheetView showGridLines="0" zoomScale="70" zoomScaleNormal="70" zoomScaleSheetLayoutView="70" workbookViewId="0">
      <selection activeCell="AE112" sqref="AE112"/>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521</v>
      </c>
    </row>
  </sheetData>
  <sheetProtection algorithmName="SHA-512" hashValue="V55GBgS2vM3G9FUlwgQoUPYgxS2OZwRpfYM5arDS5FwDC1QJx+pLuPs5TyLhCORo5zcnIaJwv0rEtZozjmdk9Q==" saltValue="AGzLYbDLEIbIcV5634yt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CF537-7EE1-4530-A67F-522FA5B85983}">
  <sheetPr codeName="Sheet12">
    <pageSetUpPr fitToPage="1"/>
  </sheetPr>
  <dimension ref="A1:DR125"/>
  <sheetViews>
    <sheetView showGridLines="0" zoomScale="70" zoomScaleNormal="70" zoomScaleSheetLayoutView="55" workbookViewId="0">
      <selection activeCell="B119" sqref="B119"/>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521</v>
      </c>
    </row>
  </sheetData>
  <sheetProtection algorithmName="SHA-512" hashValue="loRKvV4aiO7BOIyN/qC+18nlC6Fbx/2H708Y/Pl3t8soH5owYo4m6zcAQ61BkYdtpX8jCeVDV0KtPQCR3n5ozA==" saltValue="CV33LoZ1JtCI20pIFbpd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571</v>
      </c>
      <c r="G2" s="149"/>
      <c r="H2" s="150"/>
    </row>
    <row r="3" spans="1:8" x14ac:dyDescent="0.2">
      <c r="A3" s="146" t="s">
        <v>564</v>
      </c>
      <c r="B3" s="151"/>
      <c r="C3" s="152"/>
      <c r="D3" s="153">
        <v>27643</v>
      </c>
      <c r="E3" s="154"/>
      <c r="F3" s="155">
        <v>46457</v>
      </c>
      <c r="G3" s="156"/>
      <c r="H3" s="157"/>
    </row>
    <row r="4" spans="1:8" x14ac:dyDescent="0.2">
      <c r="A4" s="158"/>
      <c r="B4" s="159"/>
      <c r="C4" s="160"/>
      <c r="D4" s="161">
        <v>14879</v>
      </c>
      <c r="E4" s="162"/>
      <c r="F4" s="163">
        <v>24020</v>
      </c>
      <c r="G4" s="164"/>
      <c r="H4" s="165"/>
    </row>
    <row r="5" spans="1:8" x14ac:dyDescent="0.2">
      <c r="A5" s="146" t="s">
        <v>566</v>
      </c>
      <c r="B5" s="151"/>
      <c r="C5" s="152"/>
      <c r="D5" s="153">
        <v>36537</v>
      </c>
      <c r="E5" s="154"/>
      <c r="F5" s="155">
        <v>51849</v>
      </c>
      <c r="G5" s="156"/>
      <c r="H5" s="157"/>
    </row>
    <row r="6" spans="1:8" x14ac:dyDescent="0.2">
      <c r="A6" s="158"/>
      <c r="B6" s="159"/>
      <c r="C6" s="160"/>
      <c r="D6" s="161">
        <v>23404</v>
      </c>
      <c r="E6" s="162"/>
      <c r="F6" s="163">
        <v>26326</v>
      </c>
      <c r="G6" s="164"/>
      <c r="H6" s="165"/>
    </row>
    <row r="7" spans="1:8" x14ac:dyDescent="0.2">
      <c r="A7" s="146" t="s">
        <v>567</v>
      </c>
      <c r="B7" s="151"/>
      <c r="C7" s="152"/>
      <c r="D7" s="153">
        <v>36677</v>
      </c>
      <c r="E7" s="154"/>
      <c r="F7" s="155">
        <v>52191</v>
      </c>
      <c r="G7" s="156"/>
      <c r="H7" s="157"/>
    </row>
    <row r="8" spans="1:8" x14ac:dyDescent="0.2">
      <c r="A8" s="158"/>
      <c r="B8" s="159"/>
      <c r="C8" s="160"/>
      <c r="D8" s="161">
        <v>24412</v>
      </c>
      <c r="E8" s="162"/>
      <c r="F8" s="163">
        <v>26807</v>
      </c>
      <c r="G8" s="164"/>
      <c r="H8" s="165"/>
    </row>
    <row r="9" spans="1:8" x14ac:dyDescent="0.2">
      <c r="A9" s="146" t="s">
        <v>568</v>
      </c>
      <c r="B9" s="151"/>
      <c r="C9" s="152"/>
      <c r="D9" s="153">
        <v>42907</v>
      </c>
      <c r="E9" s="154"/>
      <c r="F9" s="155">
        <v>48105</v>
      </c>
      <c r="G9" s="156"/>
      <c r="H9" s="157"/>
    </row>
    <row r="10" spans="1:8" x14ac:dyDescent="0.2">
      <c r="A10" s="158"/>
      <c r="B10" s="159"/>
      <c r="C10" s="160"/>
      <c r="D10" s="161">
        <v>24799</v>
      </c>
      <c r="E10" s="162"/>
      <c r="F10" s="163">
        <v>24072</v>
      </c>
      <c r="G10" s="164"/>
      <c r="H10" s="165"/>
    </row>
    <row r="11" spans="1:8" x14ac:dyDescent="0.2">
      <c r="A11" s="146" t="s">
        <v>569</v>
      </c>
      <c r="B11" s="151"/>
      <c r="C11" s="152"/>
      <c r="D11" s="153">
        <v>36935</v>
      </c>
      <c r="E11" s="154"/>
      <c r="F11" s="155">
        <v>47446</v>
      </c>
      <c r="G11" s="156"/>
      <c r="H11" s="157"/>
    </row>
    <row r="12" spans="1:8" x14ac:dyDescent="0.2">
      <c r="A12" s="158"/>
      <c r="B12" s="159"/>
      <c r="C12" s="166"/>
      <c r="D12" s="161">
        <v>21745</v>
      </c>
      <c r="E12" s="162"/>
      <c r="F12" s="163">
        <v>24371</v>
      </c>
      <c r="G12" s="164"/>
      <c r="H12" s="165"/>
    </row>
    <row r="13" spans="1:8" x14ac:dyDescent="0.2">
      <c r="A13" s="146"/>
      <c r="B13" s="151"/>
      <c r="C13" s="152"/>
      <c r="D13" s="153">
        <v>36140</v>
      </c>
      <c r="E13" s="154"/>
      <c r="F13" s="155">
        <v>49210</v>
      </c>
      <c r="G13" s="167"/>
      <c r="H13" s="157"/>
    </row>
    <row r="14" spans="1:8" x14ac:dyDescent="0.2">
      <c r="A14" s="158"/>
      <c r="B14" s="159"/>
      <c r="C14" s="160"/>
      <c r="D14" s="161">
        <v>21848</v>
      </c>
      <c r="E14" s="162"/>
      <c r="F14" s="163">
        <v>25119</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5.68</v>
      </c>
      <c r="C19" s="168">
        <f>ROUND(VALUE(SUBSTITUTE(実質収支比率等に係る経年分析!G$48,"▲","-")),2)</f>
        <v>5.07</v>
      </c>
      <c r="D19" s="168">
        <f>ROUND(VALUE(SUBSTITUTE(実質収支比率等に係る経年分析!H$48,"▲","-")),2)</f>
        <v>6.28</v>
      </c>
      <c r="E19" s="168">
        <f>ROUND(VALUE(SUBSTITUTE(実質収支比率等に係る経年分析!I$48,"▲","-")),2)</f>
        <v>6.42</v>
      </c>
      <c r="F19" s="168">
        <f>ROUND(VALUE(SUBSTITUTE(実質収支比率等に係る経年分析!J$48,"▲","-")),2)</f>
        <v>6.99</v>
      </c>
    </row>
    <row r="20" spans="1:11" x14ac:dyDescent="0.2">
      <c r="A20" s="168" t="s">
        <v>56</v>
      </c>
      <c r="B20" s="168">
        <f>ROUND(VALUE(SUBSTITUTE(実質収支比率等に係る経年分析!F$47,"▲","-")),2)</f>
        <v>13.44</v>
      </c>
      <c r="C20" s="168">
        <f>ROUND(VALUE(SUBSTITUTE(実質収支比率等に係る経年分析!G$47,"▲","-")),2)</f>
        <v>16.149999999999999</v>
      </c>
      <c r="D20" s="168">
        <f>ROUND(VALUE(SUBSTITUTE(実質収支比率等に係る経年分析!H$47,"▲","-")),2)</f>
        <v>14.43</v>
      </c>
      <c r="E20" s="168">
        <f>ROUND(VALUE(SUBSTITUTE(実質収支比率等に係る経年分析!I$47,"▲","-")),2)</f>
        <v>16.63</v>
      </c>
      <c r="F20" s="168">
        <f>ROUND(VALUE(SUBSTITUTE(実質収支比率等に係る経年分析!J$47,"▲","-")),2)</f>
        <v>19.79</v>
      </c>
    </row>
    <row r="21" spans="1:11" x14ac:dyDescent="0.2">
      <c r="A21" s="168" t="s">
        <v>57</v>
      </c>
      <c r="B21" s="168">
        <f>IF(ISNUMBER(VALUE(SUBSTITUTE(実質収支比率等に係る経年分析!F$49,"▲","-"))),ROUND(VALUE(SUBSTITUTE(実質収支比率等に係る経年分析!F$49,"▲","-")),2),NA())</f>
        <v>-1.49</v>
      </c>
      <c r="C21" s="168">
        <f>IF(ISNUMBER(VALUE(SUBSTITUTE(実質収支比率等に係る経年分析!G$49,"▲","-"))),ROUND(VALUE(SUBSTITUTE(実質収支比率等に係る経年分析!G$49,"▲","-")),2),NA())</f>
        <v>-0.56999999999999995</v>
      </c>
      <c r="D21" s="168">
        <f>IF(ISNUMBER(VALUE(SUBSTITUTE(実質収支比率等に係る経年分析!H$49,"▲","-"))),ROUND(VALUE(SUBSTITUTE(実質収支比率等に係る経年分析!H$49,"▲","-")),2),NA())</f>
        <v>-2.33</v>
      </c>
      <c r="E21" s="168">
        <f>IF(ISNUMBER(VALUE(SUBSTITUTE(実質収支比率等に係る経年分析!I$49,"▲","-"))),ROUND(VALUE(SUBSTITUTE(実質収支比率等に係る経年分析!I$49,"▲","-")),2),NA())</f>
        <v>0.46</v>
      </c>
      <c r="F21" s="168">
        <f>IF(ISNUMBER(VALUE(SUBSTITUTE(実質収支比率等に係る経年分析!J$49,"▲","-"))),ROUND(VALUE(SUBSTITUTE(実質収支比率等に係る経年分析!J$49,"▲","-")),2),NA())</f>
        <v>0.5</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0.18</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公設総合地方卸売市場事業特別会計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0.17</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0.12</v>
      </c>
    </row>
    <row r="30" spans="1:11" x14ac:dyDescent="0.2">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0.47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0.14000000000000001</v>
      </c>
    </row>
    <row r="31" spans="1:11" x14ac:dyDescent="0.2">
      <c r="A31" s="169" t="str">
        <f>IF(連結実質赤字比率に係る赤字・黒字の構成分析!C$39="",NA(),連結実質赤字比率に係る赤字・黒字の構成分析!C$39)</f>
        <v>柏都市計画事業北柏駅北口土地区画整理事業特別会計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0.14000000000000001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0.72</v>
      </c>
    </row>
    <row r="33" spans="1:16" x14ac:dyDescent="0.2">
      <c r="A33" s="169" t="str">
        <f>IF(連結実質赤字比率に係る赤字・黒字の構成分析!C$37="",NA(),連結実質赤字比率に係る赤字・黒字の構成分析!C$37)</f>
        <v>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2.94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2.82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2.67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2.63</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5.65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6.97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5.97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5.91</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5.49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4.8499999999999996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6.13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6.64</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12.74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13.31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10.39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11.1</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11133</v>
      </c>
      <c r="E42" s="170"/>
      <c r="F42" s="170"/>
      <c r="G42" s="170">
        <f>'実質公債費比率（分子）の構造'!L$52</f>
        <v>11049</v>
      </c>
      <c r="H42" s="170"/>
      <c r="I42" s="170"/>
      <c r="J42" s="170">
        <f>'実質公債費比率（分子）の構造'!M$52</f>
        <v>10883</v>
      </c>
      <c r="K42" s="170"/>
      <c r="L42" s="170"/>
      <c r="M42" s="170">
        <f>'実質公債費比率（分子）の構造'!N$52</f>
        <v>10182</v>
      </c>
      <c r="N42" s="170"/>
      <c r="O42" s="170"/>
      <c r="P42" s="170">
        <f>'実質公債費比率（分子）の構造'!O$52</f>
        <v>10627</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1522</v>
      </c>
      <c r="C44" s="170"/>
      <c r="D44" s="170"/>
      <c r="E44" s="170">
        <f>'実質公債費比率（分子）の構造'!L$50</f>
        <v>1024</v>
      </c>
      <c r="F44" s="170"/>
      <c r="G44" s="170"/>
      <c r="H44" s="170">
        <f>'実質公債費比率（分子）の構造'!M$50</f>
        <v>2432</v>
      </c>
      <c r="I44" s="170"/>
      <c r="J44" s="170"/>
      <c r="K44" s="170">
        <f>'実質公債費比率（分子）の構造'!N$50</f>
        <v>1385</v>
      </c>
      <c r="L44" s="170"/>
      <c r="M44" s="170"/>
      <c r="N44" s="170">
        <f>'実質公債費比率（分子）の構造'!O$50</f>
        <v>977</v>
      </c>
      <c r="O44" s="170"/>
      <c r="P44" s="170"/>
    </row>
    <row r="45" spans="1:16" x14ac:dyDescent="0.2">
      <c r="A45" s="170" t="s">
        <v>67</v>
      </c>
      <c r="B45" s="170">
        <f>'実質公債費比率（分子）の構造'!K$49</f>
        <v>91</v>
      </c>
      <c r="C45" s="170"/>
      <c r="D45" s="170"/>
      <c r="E45" s="170">
        <f>'実質公債費比率（分子）の構造'!L$49</f>
        <v>79</v>
      </c>
      <c r="F45" s="170"/>
      <c r="G45" s="170"/>
      <c r="H45" s="170">
        <f>'実質公債費比率（分子）の構造'!M$49</f>
        <v>90</v>
      </c>
      <c r="I45" s="170"/>
      <c r="J45" s="170"/>
      <c r="K45" s="170">
        <f>'実質公債費比率（分子）の構造'!N$49</f>
        <v>94</v>
      </c>
      <c r="L45" s="170"/>
      <c r="M45" s="170"/>
      <c r="N45" s="170">
        <f>'実質公債費比率（分子）の構造'!O$49</f>
        <v>105</v>
      </c>
      <c r="O45" s="170"/>
      <c r="P45" s="170"/>
    </row>
    <row r="46" spans="1:16" x14ac:dyDescent="0.2">
      <c r="A46" s="170" t="s">
        <v>68</v>
      </c>
      <c r="B46" s="170">
        <f>'実質公債費比率（分子）の構造'!K$48</f>
        <v>1005</v>
      </c>
      <c r="C46" s="170"/>
      <c r="D46" s="170"/>
      <c r="E46" s="170">
        <f>'実質公債費比率（分子）の構造'!L$48</f>
        <v>813</v>
      </c>
      <c r="F46" s="170"/>
      <c r="G46" s="170"/>
      <c r="H46" s="170">
        <f>'実質公債費比率（分子）の構造'!M$48</f>
        <v>1029</v>
      </c>
      <c r="I46" s="170"/>
      <c r="J46" s="170"/>
      <c r="K46" s="170">
        <f>'実質公債費比率（分子）の構造'!N$48</f>
        <v>927</v>
      </c>
      <c r="L46" s="170"/>
      <c r="M46" s="170"/>
      <c r="N46" s="170">
        <f>'実質公債費比率（分子）の構造'!O$48</f>
        <v>894</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10594</v>
      </c>
      <c r="C49" s="170"/>
      <c r="D49" s="170"/>
      <c r="E49" s="170">
        <f>'実質公債費比率（分子）の構造'!L$45</f>
        <v>10001</v>
      </c>
      <c r="F49" s="170"/>
      <c r="G49" s="170"/>
      <c r="H49" s="170">
        <f>'実質公債費比率（分子）の構造'!M$45</f>
        <v>9942</v>
      </c>
      <c r="I49" s="170"/>
      <c r="J49" s="170"/>
      <c r="K49" s="170">
        <f>'実質公債費比率（分子）の構造'!N$45</f>
        <v>9414</v>
      </c>
      <c r="L49" s="170"/>
      <c r="M49" s="170"/>
      <c r="N49" s="170">
        <f>'実質公債費比率（分子）の構造'!O$45</f>
        <v>9098</v>
      </c>
      <c r="O49" s="170"/>
      <c r="P49" s="170"/>
    </row>
    <row r="50" spans="1:16" x14ac:dyDescent="0.2">
      <c r="A50" s="170" t="s">
        <v>72</v>
      </c>
      <c r="B50" s="170" t="e">
        <f>NA()</f>
        <v>#N/A</v>
      </c>
      <c r="C50" s="170">
        <f>IF(ISNUMBER('実質公債費比率（分子）の構造'!K$53),'実質公債費比率（分子）の構造'!K$53,NA())</f>
        <v>2079</v>
      </c>
      <c r="D50" s="170" t="e">
        <f>NA()</f>
        <v>#N/A</v>
      </c>
      <c r="E50" s="170" t="e">
        <f>NA()</f>
        <v>#N/A</v>
      </c>
      <c r="F50" s="170">
        <f>IF(ISNUMBER('実質公債費比率（分子）の構造'!L$53),'実質公債費比率（分子）の構造'!L$53,NA())</f>
        <v>868</v>
      </c>
      <c r="G50" s="170" t="e">
        <f>NA()</f>
        <v>#N/A</v>
      </c>
      <c r="H50" s="170" t="e">
        <f>NA()</f>
        <v>#N/A</v>
      </c>
      <c r="I50" s="170">
        <f>IF(ISNUMBER('実質公債費比率（分子）の構造'!M$53),'実質公債費比率（分子）の構造'!M$53,NA())</f>
        <v>2610</v>
      </c>
      <c r="J50" s="170" t="e">
        <f>NA()</f>
        <v>#N/A</v>
      </c>
      <c r="K50" s="170" t="e">
        <f>NA()</f>
        <v>#N/A</v>
      </c>
      <c r="L50" s="170">
        <f>IF(ISNUMBER('実質公債費比率（分子）の構造'!N$53),'実質公債費比率（分子）の構造'!N$53,NA())</f>
        <v>1638</v>
      </c>
      <c r="M50" s="170" t="e">
        <f>NA()</f>
        <v>#N/A</v>
      </c>
      <c r="N50" s="170" t="e">
        <f>NA()</f>
        <v>#N/A</v>
      </c>
      <c r="O50" s="170">
        <f>IF(ISNUMBER('実質公債費比率（分子）の構造'!O$53),'実質公債費比率（分子）の構造'!O$53,NA())</f>
        <v>447</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93691</v>
      </c>
      <c r="E56" s="169"/>
      <c r="F56" s="169"/>
      <c r="G56" s="169">
        <f>'将来負担比率（分子）の構造'!J$52</f>
        <v>91842</v>
      </c>
      <c r="H56" s="169"/>
      <c r="I56" s="169"/>
      <c r="J56" s="169">
        <f>'将来負担比率（分子）の構造'!K$52</f>
        <v>90524</v>
      </c>
      <c r="K56" s="169"/>
      <c r="L56" s="169"/>
      <c r="M56" s="169">
        <f>'将来負担比率（分子）の構造'!L$52</f>
        <v>90861</v>
      </c>
      <c r="N56" s="169"/>
      <c r="O56" s="169"/>
      <c r="P56" s="169">
        <f>'将来負担比率（分子）の構造'!M$52</f>
        <v>88154</v>
      </c>
    </row>
    <row r="57" spans="1:16" x14ac:dyDescent="0.2">
      <c r="A57" s="169" t="s">
        <v>43</v>
      </c>
      <c r="B57" s="169"/>
      <c r="C57" s="169"/>
      <c r="D57" s="169">
        <f>'将来負担比率（分子）の構造'!I$51</f>
        <v>20609</v>
      </c>
      <c r="E57" s="169"/>
      <c r="F57" s="169"/>
      <c r="G57" s="169">
        <f>'将来負担比率（分子）の構造'!J$51</f>
        <v>19263</v>
      </c>
      <c r="H57" s="169"/>
      <c r="I57" s="169"/>
      <c r="J57" s="169">
        <f>'将来負担比率（分子）の構造'!K$51</f>
        <v>18546</v>
      </c>
      <c r="K57" s="169"/>
      <c r="L57" s="169"/>
      <c r="M57" s="169">
        <f>'将来負担比率（分子）の構造'!L$51</f>
        <v>13120</v>
      </c>
      <c r="N57" s="169"/>
      <c r="O57" s="169"/>
      <c r="P57" s="169">
        <f>'将来負担比率（分子）の構造'!M$51</f>
        <v>13624</v>
      </c>
    </row>
    <row r="58" spans="1:16" x14ac:dyDescent="0.2">
      <c r="A58" s="169" t="s">
        <v>42</v>
      </c>
      <c r="B58" s="169"/>
      <c r="C58" s="169"/>
      <c r="D58" s="169">
        <f>'将来負担比率（分子）の構造'!I$50</f>
        <v>39202</v>
      </c>
      <c r="E58" s="169"/>
      <c r="F58" s="169"/>
      <c r="G58" s="169">
        <f>'将来負担比率（分子）の構造'!J$50</f>
        <v>41585</v>
      </c>
      <c r="H58" s="169"/>
      <c r="I58" s="169"/>
      <c r="J58" s="169">
        <f>'将来負担比率（分子）の構造'!K$50</f>
        <v>40525</v>
      </c>
      <c r="K58" s="169"/>
      <c r="L58" s="169"/>
      <c r="M58" s="169">
        <f>'将来負担比率（分子）の構造'!L$50</f>
        <v>47270</v>
      </c>
      <c r="N58" s="169"/>
      <c r="O58" s="169"/>
      <c r="P58" s="169">
        <f>'将来負担比率（分子）の構造'!M$50</f>
        <v>50352</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f>'将来負担比率（分子）の構造'!I$46</f>
        <v>816</v>
      </c>
      <c r="C61" s="169"/>
      <c r="D61" s="169"/>
      <c r="E61" s="169">
        <f>'将来負担比率（分子）の構造'!J$46</f>
        <v>793</v>
      </c>
      <c r="F61" s="169"/>
      <c r="G61" s="169"/>
      <c r="H61" s="169">
        <f>'将来負担比率（分子）の構造'!K$46</f>
        <v>830</v>
      </c>
      <c r="I61" s="169"/>
      <c r="J61" s="169"/>
      <c r="K61" s="169">
        <f>'将来負担比率（分子）の構造'!L$46</f>
        <v>833</v>
      </c>
      <c r="L61" s="169"/>
      <c r="M61" s="169"/>
      <c r="N61" s="169">
        <f>'将来負担比率（分子）の構造'!M$46</f>
        <v>812</v>
      </c>
      <c r="O61" s="169"/>
      <c r="P61" s="169"/>
    </row>
    <row r="62" spans="1:16" x14ac:dyDescent="0.2">
      <c r="A62" s="169" t="s">
        <v>36</v>
      </c>
      <c r="B62" s="169">
        <f>'将来負担比率（分子）の構造'!I$45</f>
        <v>16100</v>
      </c>
      <c r="C62" s="169"/>
      <c r="D62" s="169"/>
      <c r="E62" s="169">
        <f>'将来負担比率（分子）の構造'!J$45</f>
        <v>16079</v>
      </c>
      <c r="F62" s="169"/>
      <c r="G62" s="169"/>
      <c r="H62" s="169">
        <f>'将来負担比率（分子）の構造'!K$45</f>
        <v>15631</v>
      </c>
      <c r="I62" s="169"/>
      <c r="J62" s="169"/>
      <c r="K62" s="169">
        <f>'将来負担比率（分子）の構造'!L$45</f>
        <v>15624</v>
      </c>
      <c r="L62" s="169"/>
      <c r="M62" s="169"/>
      <c r="N62" s="169">
        <f>'将来負担比率（分子）の構造'!M$45</f>
        <v>15382</v>
      </c>
      <c r="O62" s="169"/>
      <c r="P62" s="169"/>
    </row>
    <row r="63" spans="1:16" x14ac:dyDescent="0.2">
      <c r="A63" s="169" t="s">
        <v>35</v>
      </c>
      <c r="B63" s="169">
        <f>'将来負担比率（分子）の構造'!I$44</f>
        <v>782</v>
      </c>
      <c r="C63" s="169"/>
      <c r="D63" s="169"/>
      <c r="E63" s="169">
        <f>'将来負担比率（分子）の構造'!J$44</f>
        <v>756</v>
      </c>
      <c r="F63" s="169"/>
      <c r="G63" s="169"/>
      <c r="H63" s="169">
        <f>'将来負担比率（分子）の構造'!K$44</f>
        <v>765</v>
      </c>
      <c r="I63" s="169"/>
      <c r="J63" s="169"/>
      <c r="K63" s="169">
        <f>'将来負担比率（分子）の構造'!L$44</f>
        <v>1224</v>
      </c>
      <c r="L63" s="169"/>
      <c r="M63" s="169"/>
      <c r="N63" s="169">
        <f>'将来負担比率（分子）の構造'!M$44</f>
        <v>1589</v>
      </c>
      <c r="O63" s="169"/>
      <c r="P63" s="169"/>
    </row>
    <row r="64" spans="1:16" x14ac:dyDescent="0.2">
      <c r="A64" s="169" t="s">
        <v>34</v>
      </c>
      <c r="B64" s="169">
        <f>'将来負担比率（分子）の構造'!I$43</f>
        <v>9039</v>
      </c>
      <c r="C64" s="169"/>
      <c r="D64" s="169"/>
      <c r="E64" s="169">
        <f>'将来負担比率（分子）の構造'!J$43</f>
        <v>8310</v>
      </c>
      <c r="F64" s="169"/>
      <c r="G64" s="169"/>
      <c r="H64" s="169">
        <f>'将来負担比率（分子）の構造'!K$43</f>
        <v>8132</v>
      </c>
      <c r="I64" s="169"/>
      <c r="J64" s="169"/>
      <c r="K64" s="169">
        <f>'将来負担比率（分子）の構造'!L$43</f>
        <v>7221</v>
      </c>
      <c r="L64" s="169"/>
      <c r="M64" s="169"/>
      <c r="N64" s="169">
        <f>'将来負担比率（分子）の構造'!M$43</f>
        <v>6753</v>
      </c>
      <c r="O64" s="169"/>
      <c r="P64" s="169"/>
    </row>
    <row r="65" spans="1:16" x14ac:dyDescent="0.2">
      <c r="A65" s="169" t="s">
        <v>33</v>
      </c>
      <c r="B65" s="169">
        <f>'将来負担比率（分子）の構造'!I$42</f>
        <v>16512</v>
      </c>
      <c r="C65" s="169"/>
      <c r="D65" s="169"/>
      <c r="E65" s="169">
        <f>'将来負担比率（分子）の構造'!J$42</f>
        <v>13033</v>
      </c>
      <c r="F65" s="169"/>
      <c r="G65" s="169"/>
      <c r="H65" s="169">
        <f>'将来負担比率（分子）の構造'!K$42</f>
        <v>11902</v>
      </c>
      <c r="I65" s="169"/>
      <c r="J65" s="169"/>
      <c r="K65" s="169">
        <f>'将来負担比率（分子）の構造'!L$42</f>
        <v>7473</v>
      </c>
      <c r="L65" s="169"/>
      <c r="M65" s="169"/>
      <c r="N65" s="169">
        <f>'将来負担比率（分子）の構造'!M$42</f>
        <v>6777</v>
      </c>
      <c r="O65" s="169"/>
      <c r="P65" s="169"/>
    </row>
    <row r="66" spans="1:16" x14ac:dyDescent="0.2">
      <c r="A66" s="169" t="s">
        <v>32</v>
      </c>
      <c r="B66" s="169">
        <f>'将来負担比率（分子）の構造'!I$41</f>
        <v>88561</v>
      </c>
      <c r="C66" s="169"/>
      <c r="D66" s="169"/>
      <c r="E66" s="169">
        <f>'将来負担比率（分子）の構造'!J$41</f>
        <v>89275</v>
      </c>
      <c r="F66" s="169"/>
      <c r="G66" s="169"/>
      <c r="H66" s="169">
        <f>'将来負担比率（分子）の構造'!K$41</f>
        <v>87840</v>
      </c>
      <c r="I66" s="169"/>
      <c r="J66" s="169"/>
      <c r="K66" s="169">
        <f>'将来負担比率（分子）の構造'!L$41</f>
        <v>86229</v>
      </c>
      <c r="L66" s="169"/>
      <c r="M66" s="169"/>
      <c r="N66" s="169">
        <f>'将来負担比率（分子）の構造'!M$41</f>
        <v>84752</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11726</v>
      </c>
      <c r="C72" s="173">
        <f>基金残高に係る経年分析!G55</f>
        <v>14230</v>
      </c>
      <c r="D72" s="173">
        <f>基金残高に係る経年分析!H55</f>
        <v>16734</v>
      </c>
    </row>
    <row r="73" spans="1:16" x14ac:dyDescent="0.2">
      <c r="A73" s="172" t="s">
        <v>79</v>
      </c>
      <c r="B73" s="173" t="str">
        <f>基金残高に係る経年分析!F56</f>
        <v>-</v>
      </c>
      <c r="C73" s="173" t="str">
        <f>基金残高に係る経年分析!G56</f>
        <v>-</v>
      </c>
      <c r="D73" s="173" t="str">
        <f>基金残高に係る経年分析!H56</f>
        <v>-</v>
      </c>
    </row>
    <row r="74" spans="1:16" x14ac:dyDescent="0.2">
      <c r="A74" s="172" t="s">
        <v>80</v>
      </c>
      <c r="B74" s="173">
        <f>基金残高に係る経年分析!F57</f>
        <v>22860</v>
      </c>
      <c r="C74" s="173">
        <f>基金残高に係る経年分析!G57</f>
        <v>23158</v>
      </c>
      <c r="D74" s="173">
        <f>基金残高に係る経年分析!H57</f>
        <v>23563</v>
      </c>
    </row>
  </sheetData>
  <sheetProtection algorithmName="SHA-512" hashValue="WugmPlRdLwg278vM/++d5m6JPBJ/2JgAvBfmZcIhDJ8Tw7yDxERRxhnYhGwfQvT63220IpZ/2oyNFWdJ54ODIg==" saltValue="FFS9ZH7gB1l6jYgrFryn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2024-03-18T00:19:51Z</cp:lastPrinted>
  <dcterms:created xsi:type="dcterms:W3CDTF">2024-03-14T01:49:13Z</dcterms:created>
  <dcterms:modified xsi:type="dcterms:W3CDTF">2024-11-14T01:02:28Z</dcterms:modified>
  <cp:category/>
</cp:coreProperties>
</file>