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010" windowHeight="8025" activeTab="0"/>
  </bookViews>
  <sheets>
    <sheet name="表面" sheetId="1" r:id="rId1"/>
    <sheet name="裏面" sheetId="2" r:id="rId2"/>
  </sheets>
  <definedNames>
    <definedName name="_Order1" hidden="1">0</definedName>
    <definedName name="_xlnm.Print_Area" localSheetId="0">'表面'!$B$1:$S$62</definedName>
    <definedName name="_xlnm.Print_Area" localSheetId="1">'裏面'!$B$1:$W$63</definedName>
    <definedName name="Q_26_特別職に属する職員等の定数及び給料（報酬）額に関する調">#REF!</definedName>
    <definedName name="T_26_特別職に属する職員等の定数及び給料（報酬）額に関する調">#REF!</definedName>
    <definedName name="財政力指数">#REF!</definedName>
  </definedNames>
  <calcPr fullCalcOnLoad="1" iterate="1" iterateCount="1" iterateDelta="0"/>
</workbook>
</file>

<file path=xl/sharedStrings.xml><?xml version="1.0" encoding="utf-8"?>
<sst xmlns="http://schemas.openxmlformats.org/spreadsheetml/2006/main" count="462" uniqueCount="346">
  <si>
    <t>教育公務員</t>
  </si>
  <si>
    <t>臨時職員</t>
  </si>
  <si>
    <t>.</t>
  </si>
  <si>
    <t>0</t>
  </si>
  <si>
    <t>0.0</t>
  </si>
  <si>
    <t>中核市</t>
  </si>
  <si>
    <t>・</t>
  </si>
  <si>
    <t>番号</t>
  </si>
  <si>
    <t>市町村名</t>
  </si>
  <si>
    <t>住民基本台帳</t>
  </si>
  <si>
    <t>人　　　　　口</t>
  </si>
  <si>
    <t>人</t>
  </si>
  <si>
    <t>人口密度</t>
  </si>
  <si>
    <t>面　　積</t>
  </si>
  <si>
    <t>％</t>
  </si>
  <si>
    <t>人口集中地区人口</t>
  </si>
  <si>
    <t>産　　　　業　　　　構　　　　造</t>
  </si>
  <si>
    <t>就業人口</t>
  </si>
  <si>
    <t>国　調</t>
  </si>
  <si>
    <t>区　　分</t>
  </si>
  <si>
    <t>第１次</t>
  </si>
  <si>
    <t>第２次</t>
  </si>
  <si>
    <t>第３次</t>
  </si>
  <si>
    <t>区　　　　　　　分</t>
  </si>
  <si>
    <t>歳入総額</t>
  </si>
  <si>
    <t>歳出総額</t>
  </si>
  <si>
    <t>単年度収支</t>
  </si>
  <si>
    <t>積立金</t>
  </si>
  <si>
    <t>繰上償還金</t>
  </si>
  <si>
    <t>財　政　指　標　等</t>
  </si>
  <si>
    <t>財政力指数</t>
  </si>
  <si>
    <t>実質収支比率</t>
  </si>
  <si>
    <t>経常収支比率</t>
  </si>
  <si>
    <t>公債費比率</t>
  </si>
  <si>
    <t>公債費負担比率</t>
  </si>
  <si>
    <t>会　　計　　名</t>
  </si>
  <si>
    <t>普通会計からの繰入額</t>
  </si>
  <si>
    <t>給　与　等　の　状　況</t>
  </si>
  <si>
    <t>近郊整備</t>
  </si>
  <si>
    <t>山村振興</t>
  </si>
  <si>
    <t>過疎地域</t>
  </si>
  <si>
    <t>半島振興</t>
  </si>
  <si>
    <t>一　　　　般　　　　職　　　　員　　　　等</t>
  </si>
  <si>
    <t>区　　　分</t>
  </si>
  <si>
    <t>市町村長</t>
  </si>
  <si>
    <t>教育長</t>
  </si>
  <si>
    <t>議会議長</t>
  </si>
  <si>
    <t>副議長</t>
  </si>
  <si>
    <t>歳　　　　　　　　　　　　　　入</t>
  </si>
  <si>
    <t>性　　　　質　　　　別　　　　歳　　　　出</t>
  </si>
  <si>
    <t>地域指定等の状況</t>
  </si>
  <si>
    <t>区　　　　　分</t>
  </si>
  <si>
    <t>決算額</t>
  </si>
  <si>
    <t>構成比</t>
  </si>
  <si>
    <t>経 常 収 支比率</t>
  </si>
  <si>
    <t>一般財源等</t>
  </si>
  <si>
    <t>地方税</t>
  </si>
  <si>
    <t>地方譲与税</t>
  </si>
  <si>
    <t>利子割交付金</t>
  </si>
  <si>
    <t>地方消費税交付金</t>
  </si>
  <si>
    <t>ゴルフ場利用税交付金</t>
  </si>
  <si>
    <t>自動車取得税交付金</t>
  </si>
  <si>
    <t>軽油引取税交付金</t>
  </si>
  <si>
    <t>地方交付税</t>
  </si>
  <si>
    <t>内訳</t>
  </si>
  <si>
    <t>使用料</t>
  </si>
  <si>
    <t>手数料</t>
  </si>
  <si>
    <t>国庫支出金</t>
  </si>
  <si>
    <t>財産収入</t>
  </si>
  <si>
    <t>寄附金</t>
  </si>
  <si>
    <t>繰入金</t>
  </si>
  <si>
    <t>繰越金</t>
  </si>
  <si>
    <t>諸収入</t>
  </si>
  <si>
    <t>地方債</t>
  </si>
  <si>
    <t>合　　　　　　　計</t>
  </si>
  <si>
    <t>人件費</t>
  </si>
  <si>
    <t>うち職員給</t>
  </si>
  <si>
    <t>扶助費</t>
  </si>
  <si>
    <t>公債費</t>
  </si>
  <si>
    <t>元利償還金</t>
  </si>
  <si>
    <t>一時借入金利子</t>
  </si>
  <si>
    <t>義務的経費小計</t>
  </si>
  <si>
    <t>物件費</t>
  </si>
  <si>
    <t>維持補修費</t>
  </si>
  <si>
    <t>補助費等</t>
  </si>
  <si>
    <t>経常的経費小計</t>
  </si>
  <si>
    <t>前年度繰上充用金</t>
  </si>
  <si>
    <t>投資的経費</t>
  </si>
  <si>
    <t>うち人件費</t>
  </si>
  <si>
    <t>普通建設事業費</t>
  </si>
  <si>
    <t>補　　　助</t>
  </si>
  <si>
    <t>単　　　独</t>
  </si>
  <si>
    <t>災害復旧事業費</t>
  </si>
  <si>
    <t>失業対策事業費</t>
  </si>
  <si>
    <t>一般財源等総額</t>
  </si>
  <si>
    <t>公共施設の整備状況</t>
  </si>
  <si>
    <t>道路改良率</t>
  </si>
  <si>
    <t>上水道等普及率</t>
  </si>
  <si>
    <t>下水道普及率(人口）</t>
  </si>
  <si>
    <t>し尿収集率</t>
  </si>
  <si>
    <t>し尿衛生処理率</t>
  </si>
  <si>
    <t>ごみ収集率</t>
  </si>
  <si>
    <t>ごみ焼却処理率</t>
  </si>
  <si>
    <t>小学校非木造比率</t>
  </si>
  <si>
    <t>中学校非木造比率</t>
  </si>
  <si>
    <t>市　　　　　町　　　　　村　　　　　税</t>
  </si>
  <si>
    <t>目　　　的　　　別　　　歳　　　出</t>
  </si>
  <si>
    <t>超過課税分収入済額</t>
  </si>
  <si>
    <t>市町村税</t>
  </si>
  <si>
    <t>市町村民税</t>
  </si>
  <si>
    <t>固定資産税</t>
  </si>
  <si>
    <t>個　　人　　分</t>
  </si>
  <si>
    <t>法　　人　　分</t>
  </si>
  <si>
    <t>軽自動車税</t>
  </si>
  <si>
    <t>市町村たばこ税</t>
  </si>
  <si>
    <t>鉱産税</t>
  </si>
  <si>
    <t>特別土地保有税</t>
  </si>
  <si>
    <t>法定外普通税・旧法税</t>
  </si>
  <si>
    <t>目的税</t>
  </si>
  <si>
    <t>議会費</t>
  </si>
  <si>
    <t>総務費</t>
  </si>
  <si>
    <t>民生費</t>
  </si>
  <si>
    <t>衛生費</t>
  </si>
  <si>
    <t>労働費</t>
  </si>
  <si>
    <t>農林水産業費</t>
  </si>
  <si>
    <t>商工費</t>
  </si>
  <si>
    <t>土木費</t>
  </si>
  <si>
    <t>消防費</t>
  </si>
  <si>
    <t>教育費</t>
  </si>
  <si>
    <t>災害復旧費</t>
  </si>
  <si>
    <t>諸支出金</t>
  </si>
  <si>
    <t>法定普通税小計</t>
  </si>
  <si>
    <t>内訳</t>
  </si>
  <si>
    <t>入湯税</t>
  </si>
  <si>
    <t>事業所税</t>
  </si>
  <si>
    <t>都市計画税</t>
  </si>
  <si>
    <t>徴収率</t>
  </si>
  <si>
    <t>現年課税分</t>
  </si>
  <si>
    <t>滞納繰越分</t>
  </si>
  <si>
    <t>合　　　計</t>
  </si>
  <si>
    <t>市町村民税</t>
  </si>
  <si>
    <t>％</t>
  </si>
  <si>
    <t>公害防止</t>
  </si>
  <si>
    <t>広　  　域</t>
  </si>
  <si>
    <t>低　  　工</t>
  </si>
  <si>
    <t>農　  　工</t>
  </si>
  <si>
    <t>起債制限比率</t>
  </si>
  <si>
    <t>1人当たり平均給料</t>
  </si>
  <si>
    <t>道路舗装率</t>
  </si>
  <si>
    <t>一　般　財　源　計</t>
  </si>
  <si>
    <t>水利地益税等</t>
  </si>
  <si>
    <t>経常的繰出金</t>
  </si>
  <si>
    <t>増減額</t>
  </si>
  <si>
    <t>増減率</t>
  </si>
  <si>
    <t>繰　　　　出　　 　金  ( 経 常 的 な も の を 除 く )</t>
  </si>
  <si>
    <t>うち臨時財政対策債</t>
  </si>
  <si>
    <t>配当割交付金</t>
  </si>
  <si>
    <t>株式等譲渡所得割交付金</t>
  </si>
  <si>
    <t>交通安全対策特別交付金</t>
  </si>
  <si>
    <t>副市町村長</t>
  </si>
  <si>
    <t>収入役</t>
  </si>
  <si>
    <t>地方特例交付金等</t>
  </si>
  <si>
    <t>うち減収補てん債特例分</t>
  </si>
  <si>
    <t>実質公債費比率</t>
  </si>
  <si>
    <t>実質赤字比率</t>
  </si>
  <si>
    <t>将来負担比率</t>
  </si>
  <si>
    <t>％</t>
  </si>
  <si>
    <t>特別地方消費税交付金</t>
  </si>
  <si>
    <t>連結実質赤字比率</t>
  </si>
  <si>
    <t>国勢
調査</t>
  </si>
  <si>
    <t>幼稚園施設充足率</t>
  </si>
  <si>
    <t>17年</t>
  </si>
  <si>
    <t>17　年</t>
  </si>
  <si>
    <t>12　年</t>
  </si>
  <si>
    <t>保育所施設充足率</t>
  </si>
  <si>
    <t>第三セクター等に対する債務保証又は損失補償の状況</t>
  </si>
  <si>
    <t>S４０．４．１以降の合併等の状況</t>
  </si>
  <si>
    <t>％</t>
  </si>
  <si>
    <t>20.3.31</t>
  </si>
  <si>
    <t>平成20年度</t>
  </si>
  <si>
    <t>平成19年度</t>
  </si>
  <si>
    <t>％</t>
  </si>
  <si>
    <t>％</t>
  </si>
  <si>
    <t>うち臨時財政対策債発行可能額</t>
  </si>
  <si>
    <t>標 　　 準 　　　財 　　　政 　　　規 　　　模</t>
  </si>
  <si>
    <t>基　　　準　　　財　　　政　　　収　　　入　　　額</t>
  </si>
  <si>
    <t>基　　　準　　　財　　　政　　　需　　　要　　　額</t>
  </si>
  <si>
    <t>老人保健医療事業</t>
  </si>
  <si>
    <t>後期高齢者医療事業</t>
  </si>
  <si>
    <t>差引（形式収支）(①-②)</t>
  </si>
  <si>
    <t>実質収支(③-④)</t>
  </si>
  <si>
    <t>実質単年度収支
(⑥+⑦+⑧-⑨)</t>
  </si>
  <si>
    <t>種別（注）</t>
  </si>
  <si>
    <t>職　員　数(H21.4.1現在)</t>
  </si>
  <si>
    <t>％</t>
  </si>
  <si>
    <t>市町村類型</t>
  </si>
  <si>
    <t>注）表示単位未満を四捨五入しています。このため、構成比の積み上げと合計が一致しない場合があります。</t>
  </si>
  <si>
    <t>注)調査項目がない場合、指標又は増減率等が算定されない場合は、「－」で表しています。</t>
  </si>
  <si>
    <t>適　　　用</t>
  </si>
  <si>
    <t>年  月  日</t>
  </si>
  <si>
    <t>15</t>
  </si>
  <si>
    <t>122173</t>
  </si>
  <si>
    <t>中核市</t>
  </si>
  <si>
    <t>柏市</t>
  </si>
  <si>
    <t>ｋ㎡</t>
  </si>
  <si>
    <r>
      <t>17</t>
    </r>
    <r>
      <rPr>
        <sz val="11"/>
        <rFont val="ＭＳ Ｐゴシック"/>
        <family val="3"/>
      </rPr>
      <t>年国調</t>
    </r>
  </si>
  <si>
    <t>12年</t>
  </si>
  <si>
    <t>114.90</t>
  </si>
  <si>
    <r>
      <t>12</t>
    </r>
    <r>
      <rPr>
        <sz val="11"/>
        <rFont val="ＭＳ Ｐゴシック"/>
        <family val="3"/>
      </rPr>
      <t>年国調</t>
    </r>
  </si>
  <si>
    <t>21.3.31</t>
  </si>
  <si>
    <t>1.</t>
  </si>
  <si>
    <t>％</t>
  </si>
  <si>
    <t>1.03</t>
  </si>
  <si>
    <t>2.</t>
  </si>
  <si>
    <t>7.6</t>
  </si>
  <si>
    <t>3.</t>
  </si>
  <si>
    <t>94.3</t>
  </si>
  <si>
    <t>％</t>
  </si>
  <si>
    <t>4.</t>
  </si>
  <si>
    <t>％</t>
  </si>
  <si>
    <t>5.</t>
  </si>
  <si>
    <t>％</t>
  </si>
  <si>
    <t>6.</t>
  </si>
  <si>
    <t>％</t>
  </si>
  <si>
    <t>7.</t>
  </si>
  <si>
    <t>積立金現在高</t>
  </si>
  <si>
    <t>8.</t>
  </si>
  <si>
    <t>うち財政調整基金</t>
  </si>
  <si>
    <t>9.</t>
  </si>
  <si>
    <t>地方債現在高</t>
  </si>
  <si>
    <t>10.</t>
  </si>
  <si>
    <t>債務負担行為支出予定額</t>
  </si>
  <si>
    <t>－</t>
  </si>
  <si>
    <t>－</t>
  </si>
  <si>
    <t>組　　合　　等　　名</t>
  </si>
  <si>
    <t>千葉県市町村総合事務組合</t>
  </si>
  <si>
    <t>千葉県後期高齢者医療広域連合</t>
  </si>
  <si>
    <t>東葛中部地区総合開発事務組合</t>
  </si>
  <si>
    <t>柏・白井・鎌ケ谷環境衛生組合</t>
  </si>
  <si>
    <t>北千葉広域水道企業団</t>
  </si>
  <si>
    <t>第三セクター等名</t>
  </si>
  <si>
    <t>柏市土地開発公社</t>
  </si>
  <si>
    <t>㈶柏市都市振興公社</t>
  </si>
  <si>
    <t>㈶柏市医療公社</t>
  </si>
  <si>
    <t>㈶柏市みどりの基金</t>
  </si>
  <si>
    <t>国保健康保険事業</t>
  </si>
  <si>
    <t>介護保険事業</t>
  </si>
  <si>
    <t>上水道事業</t>
  </si>
  <si>
    <t>病院事業</t>
  </si>
  <si>
    <t>公共下水道事業</t>
  </si>
  <si>
    <t>特定公共下水道事業</t>
  </si>
  <si>
    <t>特定環境公共下水道事業</t>
  </si>
  <si>
    <t>宅地造成事業</t>
  </si>
  <si>
    <t>市場事業</t>
  </si>
  <si>
    <t>駐車場事業</t>
  </si>
  <si>
    <t>介護サービス事業</t>
  </si>
  <si>
    <t>事</t>
  </si>
  <si>
    <t>企適</t>
  </si>
  <si>
    <t>企非</t>
  </si>
  <si>
    <t>-</t>
  </si>
  <si>
    <t>○</t>
  </si>
  <si>
    <t>○</t>
  </si>
  <si>
    <t>特　　　　別　　　　職　　　　等(H21.4.1現在)</t>
  </si>
  <si>
    <t>1人当たり平均給料支給
月額(H21.4月分)　　百円</t>
  </si>
  <si>
    <t>（報酬）月額　 　百円</t>
  </si>
  <si>
    <t>リゾート</t>
  </si>
  <si>
    <t>議会議員</t>
  </si>
  <si>
    <t>84.2</t>
  </si>
  <si>
    <t>79.3</t>
  </si>
  <si>
    <t>3.1</t>
  </si>
  <si>
    <t>100.0</t>
  </si>
  <si>
    <t>100.0</t>
  </si>
  <si>
    <t>76.4</t>
  </si>
  <si>
    <t>・</t>
  </si>
  <si>
    <t>・</t>
  </si>
  <si>
    <t>・</t>
  </si>
  <si>
    <t>皆増</t>
  </si>
  <si>
    <r>
      <t>対H19</t>
    </r>
    <r>
      <rPr>
        <sz val="11"/>
        <rFont val="ＭＳ Ｐゴシック"/>
        <family val="3"/>
      </rPr>
      <t>増減率</t>
    </r>
  </si>
  <si>
    <t>経常一般財源等</t>
  </si>
  <si>
    <t>経常的経費充当一般財源等</t>
  </si>
  <si>
    <t>92.8</t>
  </si>
  <si>
    <t>100.0</t>
  </si>
  <si>
    <t>96.0</t>
  </si>
  <si>
    <t>89.7</t>
  </si>
  <si>
    <t>99.8</t>
  </si>
  <si>
    <t>100.0</t>
  </si>
  <si>
    <t>-22.2</t>
  </si>
  <si>
    <t>Ⅰ6</t>
  </si>
  <si>
    <t>注）「企適」は、平成２０年度地方公営企業決算状況調査の対象の地方公営企業のうち地方公営企業法を全部又は一部を適用している事業、「企非」は、同調査の対象の地方公営企業のうち左記以外の事業、「事」は、地方公営事業のうち同調査の対象の地方公営企業以外の事業、「収益」は、左記のうち収益事業をいう。</t>
  </si>
  <si>
    <t>16　1　1</t>
  </si>
  <si>
    <t>19　4　1</t>
  </si>
  <si>
    <t>一般職員　</t>
  </si>
  <si>
    <t>うち技能労務職員</t>
  </si>
  <si>
    <t>うち消防関係職員</t>
  </si>
  <si>
    <r>
      <t>平  成  20</t>
    </r>
    <r>
      <rPr>
        <b/>
        <sz val="12"/>
        <rFont val="ＭＳ Ｐゴシック"/>
        <family val="3"/>
      </rPr>
      <t xml:space="preserve"> </t>
    </r>
    <r>
      <rPr>
        <sz val="12"/>
        <rFont val="ＭＳ Ｐゴシック"/>
        <family val="3"/>
      </rPr>
      <t>年  度</t>
    </r>
  </si>
  <si>
    <t>左のうち投資的経費充当額又は繰出
基準内繰出金</t>
  </si>
  <si>
    <t>（単位：千円）</t>
  </si>
  <si>
    <t>市区町村
コード</t>
  </si>
  <si>
    <t>H20年度末の
債務保証額又
は損失補償額</t>
  </si>
  <si>
    <t>　　－</t>
  </si>
  <si>
    <t>普　　　　　通</t>
  </si>
  <si>
    <t>特　　　　　別</t>
  </si>
  <si>
    <t>分担金及び負担金</t>
  </si>
  <si>
    <t>国有提供施設等所在
市町村助成交付金</t>
  </si>
  <si>
    <t>都道府県支出金</t>
  </si>
  <si>
    <t>投資的経費充当可能一般財源等</t>
  </si>
  <si>
    <t>（仮称）こんぶくろ池公園整備事業（960）</t>
  </si>
  <si>
    <t>北部総合整備事業（647）</t>
  </si>
  <si>
    <t>旧西口三号線道路整備事業（642）</t>
  </si>
  <si>
    <t>新市建設計画道路整備事業（538）</t>
  </si>
  <si>
    <t>（仮称）高田生態拠点整備事業（401）</t>
  </si>
  <si>
    <t>決  　 算   　状  　 況</t>
  </si>
  <si>
    <t>①</t>
  </si>
  <si>
    <t>②</t>
  </si>
  <si>
    <t>③</t>
  </si>
  <si>
    <t>④</t>
  </si>
  <si>
    <t>⑤</t>
  </si>
  <si>
    <t>⑥</t>
  </si>
  <si>
    <t>⑦</t>
  </si>
  <si>
    <t>⑧</t>
  </si>
  <si>
    <t>⑨</t>
  </si>
  <si>
    <t>普通会計からの負担金又は繰出金</t>
  </si>
  <si>
    <t>積立金取崩し額</t>
  </si>
  <si>
    <t>翌年度に繰り越すべき財源</t>
  </si>
  <si>
    <t>平17.3.28沼南町編入合併、平20.4.1中核市</t>
  </si>
  <si>
    <t>対H19増減率</t>
  </si>
  <si>
    <t>健　全　化　判　断　比　率</t>
  </si>
  <si>
    <t>歳　入
（総収益）</t>
  </si>
  <si>
    <t>歳　出
（総費用）</t>
  </si>
  <si>
    <t>実質収支
（純損益）</t>
  </si>
  <si>
    <t>資金不足比率（対象会計
のみ記載）</t>
  </si>
  <si>
    <t>柏　　　　　　　　　　　　市</t>
  </si>
  <si>
    <t>国民健康保険税（料）</t>
  </si>
  <si>
    <t>投資及び出資金・貸付金(経常的なもの)</t>
  </si>
  <si>
    <t>投資及び出資金・貸付金(経常的なものを除く)</t>
  </si>
  <si>
    <t>15</t>
  </si>
  <si>
    <t>国民健康保険税（料）</t>
  </si>
  <si>
    <r>
      <t>13</t>
    </r>
    <r>
      <rPr>
        <sz val="11"/>
        <rFont val="ＭＳ Ｐゴシック"/>
        <family val="3"/>
      </rPr>
      <t>.0</t>
    </r>
  </si>
  <si>
    <t>百円　　　</t>
  </si>
  <si>
    <t>市町村
類型</t>
  </si>
  <si>
    <t>H20普通交付
税種地区分</t>
  </si>
  <si>
    <t>地　　方　　公　　営　　事　　業　　会　　計　　の　　状　　況</t>
  </si>
  <si>
    <t>うち債務負担行為に係る支出額に
充当された一般財源等の額</t>
  </si>
  <si>
    <t>平成２０年度大規模事業（かっこ書きは，平成２０年度事業費　単位：百万円）</t>
  </si>
  <si>
    <t>一　部　事　務　組　合　等　加　入　状　況</t>
  </si>
  <si>
    <t>合　　　　　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</si>
</sst>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0_);[Red]\(#,##0\)"/>
    <numFmt numFmtId="180" formatCode="0.0_ "/>
    <numFmt numFmtId="181" formatCode="0_ "/>
    <numFmt numFmtId="182" formatCode="0.0_);[Red]\(0.0\)"/>
    <numFmt numFmtId="183" formatCode="#,##0_ ;[Red]\-#,##0\ "/>
    <numFmt numFmtId="184" formatCode="#,##0;&quot;△ &quot;#,##0"/>
    <numFmt numFmtId="185" formatCode="#,##0.0;&quot;△ &quot;#,##0.0"/>
    <numFmt numFmtId="186" formatCode="#,##0.0;[Red]\-#,##0.0"/>
    <numFmt numFmtId="187" formatCode="0_);[Red]\(0\)"/>
    <numFmt numFmtId="188" formatCode="0.0;&quot;△ &quot;0.0"/>
    <numFmt numFmtId="189" formatCode="0.00_ "/>
    <numFmt numFmtId="190" formatCode="#,##0_);\(#,##0\)"/>
    <numFmt numFmtId="191" formatCode="0.0"/>
    <numFmt numFmtId="192" formatCode="0.000"/>
  </numFmts>
  <fonts count="19">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4"/>
      <name val="ＭＳ 明朝"/>
      <family val="1"/>
    </font>
    <font>
      <sz val="10"/>
      <color indexed="8"/>
      <name val="ＭＳ Ｐゴシック"/>
      <family val="3"/>
    </font>
    <font>
      <sz val="8"/>
      <color indexed="8"/>
      <name val="ＭＳ Ｐゴシック"/>
      <family val="3"/>
    </font>
    <font>
      <sz val="9"/>
      <color indexed="8"/>
      <name val="ＭＳ Ｐゴシック"/>
      <family val="3"/>
    </font>
    <font>
      <sz val="12"/>
      <name val="ＭＳ Ｐゴシック"/>
      <family val="3"/>
    </font>
    <font>
      <sz val="6.5"/>
      <name val="ＭＳ Ｐゴシック"/>
      <family val="3"/>
    </font>
    <font>
      <b/>
      <sz val="12"/>
      <name val="ＭＳ Ｐゴシック"/>
      <family val="3"/>
    </font>
    <font>
      <b/>
      <sz val="16"/>
      <name val="ＭＳ Ｐゴシック"/>
      <family val="3"/>
    </font>
    <font>
      <sz val="5"/>
      <name val="ＭＳ Ｐゴシック"/>
      <family val="3"/>
    </font>
  </fonts>
  <fills count="2">
    <fill>
      <patternFill/>
    </fill>
    <fill>
      <patternFill patternType="gray125"/>
    </fill>
  </fills>
  <borders count="107">
    <border>
      <left/>
      <right/>
      <top/>
      <bottom/>
      <diagonal/>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style="thin"/>
    </border>
    <border>
      <left>
        <color indexed="63"/>
      </left>
      <right style="thin"/>
      <top style="thin"/>
      <bottom style="thin"/>
    </border>
    <border>
      <left>
        <color indexed="63"/>
      </left>
      <right style="medium"/>
      <top style="thin"/>
      <bottom>
        <color indexed="63"/>
      </bottom>
    </border>
    <border>
      <left style="thin"/>
      <right>
        <color indexed="63"/>
      </right>
      <top style="thin"/>
      <bottom>
        <color indexed="63"/>
      </bottom>
    </border>
    <border>
      <left style="double"/>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style="medium"/>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diagonalUp="1">
      <left style="thin"/>
      <right style="double"/>
      <top style="medium"/>
      <bottom style="thin"/>
      <diagonal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color indexed="63"/>
      </top>
      <bottom style="medium"/>
    </border>
    <border>
      <left style="medium"/>
      <right>
        <color indexed="63"/>
      </right>
      <top style="thin"/>
      <bottom style="medium"/>
    </border>
    <border>
      <left style="thin"/>
      <right style="thin"/>
      <top style="thin"/>
      <bottom style="medium"/>
    </border>
    <border>
      <left style="thin"/>
      <right style="double"/>
      <top style="thin"/>
      <bottom style="thin"/>
    </border>
    <border diagonalUp="1">
      <left style="thin"/>
      <right style="thin"/>
      <top style="thin"/>
      <bottom style="thin"/>
      <diagonal style="thin"/>
    </border>
    <border diagonalUp="1">
      <left style="thin"/>
      <right style="double"/>
      <top style="thin"/>
      <bottom style="thin"/>
      <diagonal style="thin"/>
    </border>
    <border>
      <left style="thin"/>
      <right style="double"/>
      <top style="thin"/>
      <bottom style="medium"/>
    </border>
    <border>
      <left>
        <color indexed="63"/>
      </left>
      <right style="double"/>
      <top style="thin"/>
      <bottom style="thin"/>
    </border>
    <border>
      <left>
        <color indexed="63"/>
      </left>
      <right style="double"/>
      <top style="thin"/>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style="medium"/>
      <bottom style="medium"/>
    </border>
    <border>
      <left style="thin"/>
      <right>
        <color indexed="63"/>
      </right>
      <top>
        <color indexed="63"/>
      </top>
      <bottom style="medium"/>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style="medium"/>
      <top style="thin"/>
      <bottom>
        <color indexed="63"/>
      </botto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diagonalUp="1">
      <left style="thin"/>
      <right style="medium"/>
      <top style="thin"/>
      <bottom style="thin"/>
      <diagonal style="thin"/>
    </border>
    <border>
      <left>
        <color indexed="63"/>
      </left>
      <right style="thin"/>
      <top>
        <color indexed="63"/>
      </top>
      <bottom>
        <color indexed="63"/>
      </botto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diagonalUp="1">
      <left style="thin"/>
      <right style="thin"/>
      <top style="thin"/>
      <bottom style="medium"/>
      <diagonal style="thin"/>
    </border>
    <border diagonalUp="1">
      <left style="thin"/>
      <right style="medium"/>
      <top style="thin"/>
      <bottom style="medium"/>
      <diagonal style="thin"/>
    </border>
    <border>
      <left style="double"/>
      <right>
        <color indexed="63"/>
      </right>
      <top style="thin"/>
      <bottom style="medium"/>
    </border>
    <border>
      <left style="medium"/>
      <right>
        <color indexed="63"/>
      </right>
      <top>
        <color indexed="63"/>
      </top>
      <bottom style="medium"/>
    </border>
    <border>
      <left>
        <color indexed="63"/>
      </left>
      <right style="double"/>
      <top>
        <color indexed="63"/>
      </top>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double"/>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double"/>
      <top style="medium"/>
      <bottom style="thin"/>
    </border>
    <border>
      <left style="thin"/>
      <right>
        <color indexed="63"/>
      </right>
      <top style="medium"/>
      <bottom style="medium"/>
    </border>
    <border>
      <left style="thin"/>
      <right style="medium"/>
      <top style="medium"/>
      <bottom style="thin"/>
    </border>
    <border>
      <left style="thin"/>
      <right style="double"/>
      <top style="thin"/>
      <bottom>
        <color indexed="63"/>
      </bottom>
    </border>
    <border>
      <left style="thin"/>
      <right style="double"/>
      <top>
        <color indexed="63"/>
      </top>
      <bottom style="thin"/>
    </border>
    <border>
      <left style="thin"/>
      <right style="double"/>
      <top>
        <color indexed="63"/>
      </top>
      <bottom>
        <color indexed="63"/>
      </bottom>
    </border>
    <border>
      <left style="double"/>
      <right style="double"/>
      <top style="thin"/>
      <bottom style="thin"/>
    </border>
    <border>
      <left style="double"/>
      <right style="thin"/>
      <top style="thin"/>
      <bottom style="thin"/>
    </border>
    <border>
      <left style="double"/>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thin"/>
      <top>
        <color indexed="63"/>
      </top>
      <bottom>
        <color indexed="63"/>
      </bottom>
    </border>
    <border>
      <left style="double"/>
      <right style="double"/>
      <top style="thin"/>
      <bottom style="medium"/>
    </border>
    <border>
      <left style="double"/>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style="double"/>
      <top style="medium"/>
      <bottom>
        <color indexed="63"/>
      </bottom>
      <diagonal style="thin"/>
    </border>
    <border diagonalUp="1">
      <left style="thin"/>
      <right style="double"/>
      <top>
        <color indexed="63"/>
      </top>
      <bottom>
        <color indexed="63"/>
      </bottom>
      <diagonal style="thin"/>
    </border>
    <border diagonalUp="1">
      <left style="thin"/>
      <right style="double"/>
      <top>
        <color indexed="63"/>
      </top>
      <bottom style="mediu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xf numFmtId="0" fontId="10" fillId="0" borderId="0">
      <alignment/>
      <protection/>
    </xf>
  </cellStyleXfs>
  <cellXfs count="662">
    <xf numFmtId="0" fontId="0" fillId="0" borderId="0" xfId="0" applyAlignment="1">
      <alignment/>
    </xf>
    <xf numFmtId="49" fontId="0" fillId="0" borderId="0" xfId="0" applyNumberFormat="1" applyBorder="1" applyAlignment="1">
      <alignment/>
    </xf>
    <xf numFmtId="49" fontId="0" fillId="0" borderId="0" xfId="0" applyNumberFormat="1" applyAlignment="1">
      <alignment/>
    </xf>
    <xf numFmtId="49" fontId="2" fillId="0" borderId="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xf>
    <xf numFmtId="49" fontId="0" fillId="0" borderId="0" xfId="0" applyNumberFormat="1" applyFont="1" applyFill="1" applyAlignment="1">
      <alignment/>
    </xf>
    <xf numFmtId="49" fontId="0" fillId="0" borderId="0" xfId="0" applyNumberFormat="1" applyFill="1" applyBorder="1" applyAlignment="1">
      <alignment horizontal="center" vertical="center"/>
    </xf>
    <xf numFmtId="49" fontId="0" fillId="0" borderId="0" xfId="0" applyNumberFormat="1" applyFill="1" applyAlignment="1">
      <alignment horizontal="center" vertical="center"/>
    </xf>
    <xf numFmtId="49"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wrapText="1"/>
    </xf>
    <xf numFmtId="49" fontId="2" fillId="0" borderId="0" xfId="0" applyNumberFormat="1" applyFont="1" applyFill="1" applyAlignment="1">
      <alignment/>
    </xf>
    <xf numFmtId="49" fontId="2" fillId="0" borderId="2" xfId="0" applyNumberFormat="1" applyFont="1" applyFill="1" applyBorder="1" applyAlignment="1">
      <alignment horizontal="distributed" vertical="center"/>
    </xf>
    <xf numFmtId="49" fontId="2" fillId="0" borderId="3" xfId="0" applyNumberFormat="1" applyFont="1" applyFill="1" applyBorder="1" applyAlignment="1">
      <alignment horizontal="right" vertical="center"/>
    </xf>
    <xf numFmtId="49" fontId="2" fillId="0" borderId="3" xfId="0" applyNumberFormat="1" applyFont="1" applyFill="1" applyBorder="1" applyAlignment="1">
      <alignment horizontal="distributed" vertical="center"/>
    </xf>
    <xf numFmtId="49" fontId="3" fillId="0" borderId="1" xfId="0" applyNumberFormat="1" applyFont="1" applyFill="1" applyBorder="1" applyAlignment="1">
      <alignment horizontal="right" vertical="center"/>
    </xf>
    <xf numFmtId="49" fontId="2" fillId="0" borderId="3" xfId="0" applyNumberFormat="1" applyFont="1" applyFill="1" applyBorder="1" applyAlignment="1">
      <alignment/>
    </xf>
    <xf numFmtId="49" fontId="2" fillId="0" borderId="4" xfId="0" applyNumberFormat="1" applyFont="1" applyFill="1" applyBorder="1" applyAlignment="1">
      <alignment/>
    </xf>
    <xf numFmtId="49" fontId="2" fillId="0" borderId="5"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49" fontId="2" fillId="0" borderId="7" xfId="0" applyNumberFormat="1" applyFont="1" applyFill="1" applyBorder="1" applyAlignment="1">
      <alignment/>
    </xf>
    <xf numFmtId="49" fontId="3" fillId="0" borderId="2"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3" fillId="0" borderId="8" xfId="0" applyNumberFormat="1" applyFont="1" applyFill="1" applyBorder="1" applyAlignment="1">
      <alignment horizontal="right" vertical="center"/>
    </xf>
    <xf numFmtId="49" fontId="2" fillId="0" borderId="9" xfId="0" applyNumberFormat="1" applyFont="1" applyFill="1" applyBorder="1" applyAlignment="1">
      <alignment horizontal="distributed" vertical="center"/>
    </xf>
    <xf numFmtId="49" fontId="2" fillId="0" borderId="3" xfId="0" applyNumberFormat="1" applyFont="1" applyFill="1" applyBorder="1" applyAlignment="1">
      <alignment horizontal="center" vertical="center"/>
    </xf>
    <xf numFmtId="49" fontId="2" fillId="0" borderId="10"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3" fillId="0" borderId="12" xfId="0" applyNumberFormat="1" applyFont="1" applyFill="1" applyBorder="1" applyAlignment="1">
      <alignment horizontal="right" vertical="center"/>
    </xf>
    <xf numFmtId="49" fontId="2" fillId="0" borderId="13" xfId="0" applyNumberFormat="1" applyFont="1" applyFill="1" applyBorder="1" applyAlignment="1">
      <alignment/>
    </xf>
    <xf numFmtId="49" fontId="2" fillId="0" borderId="14" xfId="0" applyNumberFormat="1" applyFont="1" applyFill="1" applyBorder="1" applyAlignment="1">
      <alignment/>
    </xf>
    <xf numFmtId="49" fontId="2" fillId="0" borderId="13" xfId="0" applyNumberFormat="1" applyFont="1" applyFill="1" applyBorder="1" applyAlignment="1">
      <alignment horizontal="right" vertical="center"/>
    </xf>
    <xf numFmtId="49" fontId="3" fillId="0" borderId="15"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6" xfId="0" applyNumberFormat="1" applyFont="1" applyFill="1" applyBorder="1" applyAlignment="1">
      <alignment vertical="center"/>
    </xf>
    <xf numFmtId="49" fontId="1" fillId="0" borderId="2" xfId="0" applyNumberFormat="1" applyFont="1" applyFill="1" applyBorder="1" applyAlignment="1">
      <alignment horizontal="distributed" vertical="center" wrapText="1"/>
    </xf>
    <xf numFmtId="49" fontId="2" fillId="0" borderId="17" xfId="0" applyNumberFormat="1" applyFont="1" applyFill="1" applyBorder="1" applyAlignment="1">
      <alignment horizontal="right" vertical="center"/>
    </xf>
    <xf numFmtId="49" fontId="5" fillId="0" borderId="18" xfId="0" applyNumberFormat="1" applyFont="1" applyFill="1" applyBorder="1" applyAlignment="1">
      <alignment horizontal="center" vertical="top"/>
    </xf>
    <xf numFmtId="49" fontId="2" fillId="0" borderId="19"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center" vertical="top"/>
    </xf>
    <xf numFmtId="0" fontId="2" fillId="0" borderId="22" xfId="0" applyFont="1" applyFill="1" applyBorder="1" applyAlignment="1">
      <alignment/>
    </xf>
    <xf numFmtId="0" fontId="2" fillId="0" borderId="23" xfId="0" applyFont="1" applyFill="1" applyBorder="1" applyAlignment="1">
      <alignment/>
    </xf>
    <xf numFmtId="49" fontId="6" fillId="0" borderId="2"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49" fontId="2" fillId="0" borderId="17" xfId="0" applyNumberFormat="1" applyFont="1" applyFill="1" applyBorder="1" applyAlignment="1">
      <alignment/>
    </xf>
    <xf numFmtId="49" fontId="2" fillId="0" borderId="17" xfId="0" applyNumberFormat="1" applyFont="1" applyFill="1" applyBorder="1" applyAlignment="1">
      <alignment/>
    </xf>
    <xf numFmtId="49" fontId="5" fillId="0" borderId="24" xfId="0" applyNumberFormat="1" applyFont="1" applyFill="1" applyBorder="1" applyAlignment="1">
      <alignment horizontal="right" vertical="center" wrapText="1"/>
    </xf>
    <xf numFmtId="49" fontId="6" fillId="0" borderId="2" xfId="0" applyNumberFormat="1" applyFont="1" applyFill="1" applyBorder="1" applyAlignment="1">
      <alignment vertical="center" shrinkToFit="1"/>
    </xf>
    <xf numFmtId="49" fontId="2" fillId="0" borderId="10" xfId="0" applyNumberFormat="1" applyFont="1" applyFill="1" applyBorder="1" applyAlignment="1">
      <alignment/>
    </xf>
    <xf numFmtId="49" fontId="13" fillId="0" borderId="18" xfId="0" applyNumberFormat="1" applyFont="1" applyFill="1" applyBorder="1" applyAlignment="1">
      <alignment vertical="center" shrinkToFit="1"/>
    </xf>
    <xf numFmtId="49" fontId="0" fillId="0" borderId="0" xfId="0" applyNumberFormat="1" applyFont="1" applyFill="1" applyAlignment="1">
      <alignment/>
    </xf>
    <xf numFmtId="49" fontId="0" fillId="0" borderId="1"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0" fillId="0" borderId="11" xfId="0" applyNumberFormat="1" applyFont="1" applyFill="1" applyBorder="1" applyAlignment="1">
      <alignment/>
    </xf>
    <xf numFmtId="49" fontId="2" fillId="0" borderId="25" xfId="0" applyNumberFormat="1" applyFont="1" applyFill="1" applyBorder="1" applyAlignment="1">
      <alignment horizontal="right" vertical="center"/>
    </xf>
    <xf numFmtId="49" fontId="2" fillId="0" borderId="26" xfId="0" applyNumberFormat="1" applyFont="1" applyFill="1" applyBorder="1" applyAlignment="1">
      <alignment vertical="center"/>
    </xf>
    <xf numFmtId="0" fontId="0" fillId="0" borderId="0" xfId="0" applyFont="1" applyFill="1" applyBorder="1" applyAlignment="1">
      <alignment/>
    </xf>
    <xf numFmtId="0" fontId="0" fillId="0" borderId="22" xfId="0" applyFont="1" applyFill="1" applyBorder="1" applyAlignment="1">
      <alignment/>
    </xf>
    <xf numFmtId="49" fontId="2" fillId="0" borderId="27" xfId="0" applyNumberFormat="1"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49" fontId="2" fillId="0" borderId="29" xfId="0" applyNumberFormat="1" applyFont="1" applyFill="1" applyBorder="1" applyAlignment="1">
      <alignment horizontal="center" vertical="center"/>
    </xf>
    <xf numFmtId="49" fontId="6" fillId="0" borderId="29" xfId="0" applyNumberFormat="1" applyFont="1" applyFill="1" applyBorder="1" applyAlignment="1">
      <alignment vertical="center" wrapText="1"/>
    </xf>
    <xf numFmtId="49" fontId="6" fillId="0" borderId="6" xfId="0" applyNumberFormat="1" applyFont="1" applyFill="1" applyBorder="1" applyAlignment="1">
      <alignment vertical="center" wrapText="1"/>
    </xf>
    <xf numFmtId="49" fontId="0" fillId="0" borderId="0" xfId="0" applyNumberFormat="1" applyFont="1" applyBorder="1" applyAlignment="1">
      <alignment/>
    </xf>
    <xf numFmtId="49" fontId="2" fillId="0" borderId="12" xfId="0" applyNumberFormat="1" applyFont="1" applyBorder="1" applyAlignment="1">
      <alignment horizontal="center"/>
    </xf>
    <xf numFmtId="49" fontId="2" fillId="0" borderId="18" xfId="0" applyNumberFormat="1" applyFont="1" applyBorder="1" applyAlignment="1">
      <alignment vertical="center"/>
    </xf>
    <xf numFmtId="49" fontId="2" fillId="0" borderId="21" xfId="0" applyNumberFormat="1" applyFont="1" applyBorder="1" applyAlignment="1">
      <alignment vertical="center"/>
    </xf>
    <xf numFmtId="49" fontId="0" fillId="0" borderId="30" xfId="0" applyNumberFormat="1" applyFont="1" applyBorder="1" applyAlignment="1">
      <alignment vertical="center"/>
    </xf>
    <xf numFmtId="49" fontId="0" fillId="0" borderId="18" xfId="0" applyNumberFormat="1" applyFont="1" applyBorder="1" applyAlignment="1">
      <alignment vertical="center"/>
    </xf>
    <xf numFmtId="49" fontId="0" fillId="0" borderId="23" xfId="0" applyNumberFormat="1" applyFont="1" applyFill="1" applyBorder="1" applyAlignment="1">
      <alignment horizontal="right" vertical="center"/>
    </xf>
    <xf numFmtId="49" fontId="2" fillId="0" borderId="11"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9"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22" xfId="0" applyNumberFormat="1" applyFont="1" applyBorder="1" applyAlignment="1">
      <alignment vertic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14" fillId="0" borderId="25" xfId="0" applyNumberFormat="1" applyFont="1" applyFill="1" applyBorder="1" applyAlignment="1">
      <alignment horizontal="distributed" vertical="center"/>
    </xf>
    <xf numFmtId="49" fontId="14" fillId="0" borderId="32" xfId="0" applyNumberFormat="1" applyFont="1" applyFill="1" applyBorder="1" applyAlignment="1">
      <alignment/>
    </xf>
    <xf numFmtId="49" fontId="0" fillId="0" borderId="27" xfId="0" applyNumberFormat="1" applyFont="1" applyFill="1" applyBorder="1" applyAlignment="1">
      <alignment/>
    </xf>
    <xf numFmtId="49" fontId="14" fillId="0" borderId="19" xfId="0" applyNumberFormat="1" applyFont="1" applyFill="1" applyBorder="1" applyAlignment="1">
      <alignment horizontal="distributed" vertical="center"/>
    </xf>
    <xf numFmtId="49" fontId="14" fillId="0" borderId="14" xfId="0" applyNumberFormat="1" applyFont="1" applyFill="1" applyBorder="1" applyAlignment="1">
      <alignment/>
    </xf>
    <xf numFmtId="49" fontId="2" fillId="0" borderId="33" xfId="0" applyNumberFormat="1" applyFont="1" applyFill="1" applyBorder="1" applyAlignment="1">
      <alignment horizontal="center" vertical="center"/>
    </xf>
    <xf numFmtId="49" fontId="3" fillId="0" borderId="6" xfId="0" applyNumberFormat="1" applyFont="1" applyFill="1" applyBorder="1" applyAlignment="1">
      <alignment horizontal="center" vertical="top"/>
    </xf>
    <xf numFmtId="49" fontId="3" fillId="0" borderId="12" xfId="0" applyNumberFormat="1" applyFont="1" applyFill="1" applyBorder="1" applyAlignment="1">
      <alignment horizontal="right"/>
    </xf>
    <xf numFmtId="49" fontId="0" fillId="0" borderId="34" xfId="0" applyNumberFormat="1" applyFont="1" applyFill="1" applyBorder="1" applyAlignment="1">
      <alignment/>
    </xf>
    <xf numFmtId="49" fontId="2" fillId="0" borderId="34" xfId="0" applyNumberFormat="1" applyFont="1" applyFill="1" applyBorder="1" applyAlignment="1">
      <alignment horizontal="center" vertical="top" wrapText="1"/>
    </xf>
    <xf numFmtId="180" fontId="2" fillId="0" borderId="16" xfId="0" applyNumberFormat="1" applyFont="1" applyFill="1" applyBorder="1" applyAlignment="1">
      <alignment horizontal="right" vertical="center"/>
    </xf>
    <xf numFmtId="49" fontId="3" fillId="0" borderId="6" xfId="0" applyNumberFormat="1" applyFont="1" applyFill="1" applyBorder="1" applyAlignment="1">
      <alignment vertical="top"/>
    </xf>
    <xf numFmtId="49" fontId="3" fillId="0" borderId="18" xfId="0" applyNumberFormat="1" applyFont="1" applyFill="1" applyBorder="1" applyAlignment="1">
      <alignment vertical="top"/>
    </xf>
    <xf numFmtId="49" fontId="2" fillId="0" borderId="12" xfId="0" applyNumberFormat="1" applyFont="1" applyFill="1" applyBorder="1" applyAlignment="1">
      <alignment horizontal="center"/>
    </xf>
    <xf numFmtId="38" fontId="2" fillId="0" borderId="16" xfId="17" applyFont="1" applyFill="1" applyBorder="1" applyAlignment="1">
      <alignment horizontal="right" vertical="center"/>
    </xf>
    <xf numFmtId="49" fontId="3" fillId="0" borderId="14" xfId="0" applyNumberFormat="1" applyFont="1" applyFill="1" applyBorder="1" applyAlignment="1">
      <alignment horizontal="center" vertical="top"/>
    </xf>
    <xf numFmtId="49" fontId="2" fillId="0" borderId="35" xfId="0" applyNumberFormat="1" applyFont="1" applyFill="1" applyBorder="1" applyAlignment="1">
      <alignment horizontal="center" vertical="top"/>
    </xf>
    <xf numFmtId="180" fontId="2" fillId="0" borderId="19" xfId="0" applyNumberFormat="1" applyFont="1" applyFill="1" applyBorder="1" applyAlignment="1">
      <alignment horizontal="right" vertical="center"/>
    </xf>
    <xf numFmtId="49" fontId="3" fillId="0" borderId="14" xfId="0" applyNumberFormat="1" applyFont="1" applyFill="1" applyBorder="1" applyAlignment="1">
      <alignment vertical="top"/>
    </xf>
    <xf numFmtId="49" fontId="3" fillId="0" borderId="21" xfId="0" applyNumberFormat="1" applyFont="1" applyFill="1" applyBorder="1" applyAlignment="1">
      <alignment vertical="top"/>
    </xf>
    <xf numFmtId="49" fontId="3" fillId="0" borderId="33" xfId="0" applyNumberFormat="1" applyFont="1" applyFill="1" applyBorder="1" applyAlignment="1">
      <alignment horizontal="center" vertical="center"/>
    </xf>
    <xf numFmtId="184" fontId="2" fillId="0" borderId="1" xfId="17" applyNumberFormat="1" applyFont="1" applyFill="1" applyBorder="1" applyAlignment="1">
      <alignment horizontal="right" vertical="center"/>
    </xf>
    <xf numFmtId="185" fontId="2" fillId="0" borderId="17"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49" fontId="0" fillId="0" borderId="18" xfId="0" applyNumberFormat="1" applyFont="1" applyFill="1" applyBorder="1" applyAlignment="1">
      <alignment horizontal="center" vertical="center"/>
    </xf>
    <xf numFmtId="49" fontId="2" fillId="0" borderId="18" xfId="0" applyNumberFormat="1" applyFont="1" applyFill="1" applyBorder="1" applyAlignment="1">
      <alignment vertical="center"/>
    </xf>
    <xf numFmtId="49" fontId="0" fillId="0" borderId="18" xfId="0" applyNumberFormat="1" applyFont="1" applyFill="1" applyBorder="1" applyAlignment="1">
      <alignment horizontal="right" vertical="center"/>
    </xf>
    <xf numFmtId="49" fontId="2" fillId="0" borderId="11" xfId="0" applyNumberFormat="1" applyFont="1" applyFill="1" applyBorder="1" applyAlignment="1">
      <alignment vertical="center"/>
    </xf>
    <xf numFmtId="49" fontId="2" fillId="0" borderId="36" xfId="0" applyNumberFormat="1" applyFont="1" applyFill="1" applyBorder="1" applyAlignment="1">
      <alignment horizontal="center" vertical="center"/>
    </xf>
    <xf numFmtId="184" fontId="2" fillId="0" borderId="37" xfId="17" applyNumberFormat="1" applyFont="1" applyFill="1" applyBorder="1" applyAlignment="1">
      <alignment horizontal="right" vertical="center"/>
    </xf>
    <xf numFmtId="49" fontId="2" fillId="0" borderId="21" xfId="0" applyNumberFormat="1" applyFont="1" applyFill="1" applyBorder="1" applyAlignment="1">
      <alignment vertical="center"/>
    </xf>
    <xf numFmtId="49" fontId="0" fillId="0" borderId="7" xfId="0" applyNumberFormat="1" applyFont="1" applyFill="1" applyBorder="1" applyAlignment="1">
      <alignment horizontal="right" vertical="center"/>
    </xf>
    <xf numFmtId="38" fontId="2" fillId="0" borderId="1" xfId="17" applyFont="1" applyFill="1" applyBorder="1" applyAlignment="1">
      <alignment horizontal="right" vertical="center"/>
    </xf>
    <xf numFmtId="49" fontId="0" fillId="0" borderId="22" xfId="0" applyNumberFormat="1" applyFont="1" applyFill="1" applyBorder="1" applyAlignment="1">
      <alignment horizontal="right" vertical="center"/>
    </xf>
    <xf numFmtId="49" fontId="3" fillId="0" borderId="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38" fontId="2" fillId="0" borderId="6" xfId="17" applyFont="1" applyFill="1" applyBorder="1" applyAlignment="1">
      <alignment horizontal="right" vertical="center"/>
    </xf>
    <xf numFmtId="49" fontId="3" fillId="0" borderId="16" xfId="0" applyNumberFormat="1" applyFont="1" applyFill="1" applyBorder="1" applyAlignment="1">
      <alignment vertical="center"/>
    </xf>
    <xf numFmtId="49" fontId="3" fillId="0" borderId="16" xfId="0" applyNumberFormat="1" applyFont="1" applyFill="1" applyBorder="1" applyAlignment="1">
      <alignment horizontal="center" vertical="center"/>
    </xf>
    <xf numFmtId="38" fontId="2" fillId="0" borderId="12" xfId="17" applyFont="1" applyFill="1" applyBorder="1" applyAlignment="1">
      <alignment horizontal="right" vertical="center"/>
    </xf>
    <xf numFmtId="49" fontId="2" fillId="0" borderId="29" xfId="0" applyNumberFormat="1" applyFont="1" applyFill="1" applyBorder="1" applyAlignment="1">
      <alignment vertical="center"/>
    </xf>
    <xf numFmtId="49" fontId="3" fillId="0" borderId="21" xfId="0" applyNumberFormat="1" applyFont="1" applyFill="1" applyBorder="1" applyAlignment="1">
      <alignment vertical="center" shrinkToFit="1"/>
    </xf>
    <xf numFmtId="49" fontId="2" fillId="0" borderId="34" xfId="0" applyNumberFormat="1" applyFont="1" applyBorder="1" applyAlignment="1">
      <alignment horizontal="center" vertical="top"/>
    </xf>
    <xf numFmtId="49" fontId="2" fillId="0" borderId="1" xfId="0" applyNumberFormat="1" applyFont="1" applyBorder="1" applyAlignment="1">
      <alignment horizontal="distributed" vertical="center"/>
    </xf>
    <xf numFmtId="49" fontId="0" fillId="0" borderId="1" xfId="0" applyNumberFormat="1" applyFont="1" applyBorder="1" applyAlignment="1">
      <alignment horizontal="center" vertical="center"/>
    </xf>
    <xf numFmtId="49" fontId="0" fillId="0" borderId="16" xfId="0" applyNumberFormat="1" applyFont="1" applyBorder="1" applyAlignment="1">
      <alignment vertical="center"/>
    </xf>
    <xf numFmtId="179" fontId="2" fillId="0" borderId="38"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0" fontId="5" fillId="0" borderId="3" xfId="0" applyFont="1" applyFill="1" applyBorder="1" applyAlignment="1">
      <alignment horizontal="left" vertical="top" shrinkToFit="1"/>
    </xf>
    <xf numFmtId="176" fontId="2" fillId="0" borderId="39" xfId="0" applyNumberFormat="1" applyFont="1" applyFill="1" applyBorder="1" applyAlignment="1">
      <alignment horizontal="right" vertical="center"/>
    </xf>
    <xf numFmtId="180" fontId="2" fillId="0" borderId="7" xfId="0" applyNumberFormat="1" applyFont="1" applyFill="1" applyBorder="1" applyAlignment="1">
      <alignment/>
    </xf>
    <xf numFmtId="179" fontId="2" fillId="0" borderId="1" xfId="0" applyNumberFormat="1" applyFont="1" applyFill="1" applyBorder="1" applyAlignment="1">
      <alignment horizontal="right" vertical="center"/>
    </xf>
    <xf numFmtId="179" fontId="2" fillId="0" borderId="4" xfId="0" applyNumberFormat="1" applyFont="1" applyFill="1" applyBorder="1" applyAlignment="1">
      <alignment/>
    </xf>
    <xf numFmtId="179" fontId="2" fillId="0" borderId="4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6" fontId="2" fillId="0" borderId="1" xfId="0" applyNumberFormat="1" applyFont="1" applyFill="1" applyBorder="1" applyAlignment="1">
      <alignment horizontal="right" vertical="center" shrinkToFit="1"/>
    </xf>
    <xf numFmtId="179" fontId="2" fillId="0" borderId="41"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88" fontId="2" fillId="0" borderId="16" xfId="0" applyNumberFormat="1" applyFont="1" applyFill="1" applyBorder="1" applyAlignment="1">
      <alignment vertical="center"/>
    </xf>
    <xf numFmtId="0" fontId="5" fillId="0" borderId="6" xfId="0" applyFont="1" applyFill="1" applyBorder="1" applyAlignment="1">
      <alignment horizontal="left" vertical="top" shrinkToFit="1"/>
    </xf>
    <xf numFmtId="176" fontId="2" fillId="0" borderId="15"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176" fontId="2" fillId="0" borderId="37" xfId="0" applyNumberFormat="1" applyFont="1" applyFill="1" applyBorder="1" applyAlignment="1">
      <alignment vertical="center"/>
    </xf>
    <xf numFmtId="188" fontId="2" fillId="0" borderId="19" xfId="0" applyNumberFormat="1" applyFont="1" applyFill="1" applyBorder="1" applyAlignment="1">
      <alignment vertical="center"/>
    </xf>
    <xf numFmtId="177" fontId="2" fillId="0" borderId="16" xfId="0" applyNumberFormat="1" applyFont="1" applyFill="1" applyBorder="1" applyAlignment="1">
      <alignment vertical="center"/>
    </xf>
    <xf numFmtId="176" fontId="2" fillId="0" borderId="6" xfId="0" applyNumberFormat="1" applyFont="1" applyFill="1" applyBorder="1" applyAlignment="1">
      <alignment/>
    </xf>
    <xf numFmtId="176" fontId="2" fillId="0" borderId="6" xfId="0" applyNumberFormat="1" applyFont="1" applyFill="1" applyBorder="1" applyAlignment="1">
      <alignment/>
    </xf>
    <xf numFmtId="177" fontId="2" fillId="0" borderId="8" xfId="0" applyNumberFormat="1" applyFont="1" applyFill="1" applyBorder="1" applyAlignment="1">
      <alignment vertical="center"/>
    </xf>
    <xf numFmtId="176" fontId="2" fillId="0" borderId="4"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49" fontId="0" fillId="0" borderId="0" xfId="0" applyNumberFormat="1" applyFont="1" applyFill="1" applyAlignment="1">
      <alignment horizontal="center" vertical="center"/>
    </xf>
    <xf numFmtId="0" fontId="0" fillId="0" borderId="6" xfId="0" applyFont="1" applyFill="1" applyBorder="1" applyAlignment="1">
      <alignment horizontal="left"/>
    </xf>
    <xf numFmtId="179" fontId="0" fillId="0" borderId="6" xfId="0" applyNumberFormat="1" applyFont="1" applyFill="1" applyBorder="1" applyAlignment="1">
      <alignment shrinkToFit="1"/>
    </xf>
    <xf numFmtId="182" fontId="2" fillId="0" borderId="19" xfId="0" applyNumberFormat="1" applyFont="1" applyFill="1" applyBorder="1" applyAlignment="1">
      <alignment horizontal="right" shrinkToFit="1"/>
    </xf>
    <xf numFmtId="187" fontId="2" fillId="0" borderId="14" xfId="0" applyNumberFormat="1" applyFont="1" applyFill="1" applyBorder="1" applyAlignment="1">
      <alignment/>
    </xf>
    <xf numFmtId="49" fontId="2" fillId="0" borderId="36"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3" fillId="0" borderId="14" xfId="0" applyNumberFormat="1" applyFont="1" applyFill="1" applyBorder="1" applyAlignment="1">
      <alignment horizontal="center" vertical="center"/>
    </xf>
    <xf numFmtId="38" fontId="2" fillId="0" borderId="37" xfId="17" applyFont="1" applyFill="1" applyBorder="1" applyAlignment="1">
      <alignment horizontal="right" vertical="center"/>
    </xf>
    <xf numFmtId="49" fontId="3" fillId="0" borderId="19" xfId="0" applyNumberFormat="1" applyFont="1" applyFill="1" applyBorder="1" applyAlignment="1">
      <alignment horizontal="center" vertical="center"/>
    </xf>
    <xf numFmtId="49" fontId="2" fillId="0" borderId="42" xfId="0" applyNumberFormat="1" applyFont="1" applyBorder="1" applyAlignment="1">
      <alignment horizontal="distributed" vertical="center"/>
    </xf>
    <xf numFmtId="49" fontId="6" fillId="0" borderId="42" xfId="0" applyNumberFormat="1" applyFont="1" applyBorder="1" applyAlignment="1">
      <alignment horizontal="distributed" vertical="center"/>
    </xf>
    <xf numFmtId="49" fontId="2" fillId="0" borderId="42" xfId="0" applyNumberFormat="1" applyFont="1" applyBorder="1" applyAlignment="1">
      <alignment horizontal="center" vertical="center" shrinkToFit="1"/>
    </xf>
    <xf numFmtId="49" fontId="2" fillId="0" borderId="43" xfId="0" applyNumberFormat="1" applyFont="1" applyBorder="1" applyAlignment="1">
      <alignment horizontal="distributed" vertical="center"/>
    </xf>
    <xf numFmtId="49" fontId="0" fillId="0" borderId="6" xfId="0" applyNumberFormat="1" applyFont="1" applyBorder="1" applyAlignment="1" quotePrefix="1">
      <alignment horizontal="right" vertical="center"/>
    </xf>
    <xf numFmtId="176" fontId="0" fillId="0" borderId="6" xfId="0" applyNumberFormat="1" applyFont="1" applyBorder="1" applyAlignment="1">
      <alignment vertical="center"/>
    </xf>
    <xf numFmtId="49" fontId="0" fillId="0" borderId="6" xfId="0" applyNumberFormat="1" applyFont="1" applyBorder="1" applyAlignment="1">
      <alignment vertical="center"/>
    </xf>
    <xf numFmtId="176" fontId="0" fillId="0" borderId="14" xfId="0" applyNumberFormat="1" applyFont="1" applyBorder="1" applyAlignment="1">
      <alignment vertical="center"/>
    </xf>
    <xf numFmtId="176" fontId="3" fillId="0" borderId="6" xfId="0" applyNumberFormat="1" applyFont="1" applyBorder="1" applyAlignment="1">
      <alignment vertical="center"/>
    </xf>
    <xf numFmtId="49" fontId="3" fillId="0" borderId="16" xfId="0" applyNumberFormat="1" applyFont="1" applyFill="1" applyBorder="1" applyAlignment="1">
      <alignment horizontal="right" vertical="center"/>
    </xf>
    <xf numFmtId="3" fontId="2" fillId="0" borderId="1" xfId="17" applyNumberFormat="1" applyFont="1" applyFill="1" applyBorder="1" applyAlignment="1">
      <alignment horizontal="right" vertical="center"/>
    </xf>
    <xf numFmtId="0" fontId="2" fillId="0" borderId="17" xfId="0" applyNumberFormat="1" applyFont="1" applyFill="1" applyBorder="1" applyAlignment="1">
      <alignment horizontal="right" vertical="center"/>
    </xf>
    <xf numFmtId="0" fontId="2" fillId="0" borderId="13" xfId="0" applyNumberFormat="1" applyFont="1" applyFill="1" applyBorder="1" applyAlignment="1">
      <alignment horizontal="right" vertical="center"/>
    </xf>
    <xf numFmtId="49" fontId="3" fillId="0" borderId="0" xfId="0" applyNumberFormat="1" applyFont="1" applyBorder="1" applyAlignment="1">
      <alignment/>
    </xf>
    <xf numFmtId="176" fontId="5" fillId="0" borderId="40" xfId="0" applyNumberFormat="1" applyFont="1" applyFill="1" applyBorder="1" applyAlignment="1">
      <alignment horizontal="right" vertical="center"/>
    </xf>
    <xf numFmtId="183" fontId="2" fillId="0" borderId="1" xfId="17" applyNumberFormat="1" applyFont="1" applyFill="1" applyBorder="1" applyAlignment="1">
      <alignment horizontal="right" vertical="center"/>
    </xf>
    <xf numFmtId="38" fontId="0" fillId="0" borderId="16" xfId="17" applyFont="1" applyBorder="1" applyAlignment="1">
      <alignment horizontal="right" vertical="center"/>
    </xf>
    <xf numFmtId="184" fontId="2" fillId="0" borderId="1" xfId="0" applyNumberFormat="1" applyFont="1" applyFill="1" applyBorder="1" applyAlignment="1">
      <alignment horizontal="right" vertical="center"/>
    </xf>
    <xf numFmtId="49" fontId="5" fillId="0" borderId="38" xfId="0" applyNumberFormat="1" applyFont="1" applyFill="1" applyBorder="1" applyAlignment="1">
      <alignment horizontal="center" vertical="center" shrinkToFit="1"/>
    </xf>
    <xf numFmtId="176" fontId="2" fillId="0" borderId="16" xfId="0" applyNumberFormat="1" applyFont="1" applyFill="1" applyBorder="1" applyAlignment="1">
      <alignment horizontal="right" vertical="center"/>
    </xf>
    <xf numFmtId="49" fontId="5" fillId="0" borderId="4" xfId="0" applyNumberFormat="1" applyFont="1" applyFill="1" applyBorder="1" applyAlignment="1">
      <alignment horizontal="left" vertical="top" shrinkToFit="1"/>
    </xf>
    <xf numFmtId="176" fontId="5" fillId="0" borderId="6" xfId="0" applyNumberFormat="1" applyFont="1" applyFill="1" applyBorder="1" applyAlignment="1">
      <alignment horizontal="center" vertical="top" shrinkToFit="1"/>
    </xf>
    <xf numFmtId="49" fontId="5" fillId="0" borderId="17" xfId="0" applyNumberFormat="1" applyFont="1" applyFill="1" applyBorder="1" applyAlignment="1">
      <alignment horizontal="center" vertical="top" shrinkToFit="1"/>
    </xf>
    <xf numFmtId="0" fontId="0" fillId="0" borderId="44"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45" xfId="0" applyFont="1" applyFill="1" applyBorder="1" applyAlignment="1">
      <alignment horizontal="center" vertical="center"/>
    </xf>
    <xf numFmtId="0" fontId="2" fillId="0" borderId="27" xfId="0" applyFont="1" applyFill="1" applyBorder="1" applyAlignment="1">
      <alignment vertical="center"/>
    </xf>
    <xf numFmtId="0" fontId="0" fillId="0" borderId="27" xfId="0" applyFont="1" applyFill="1" applyBorder="1" applyAlignment="1">
      <alignment vertical="center"/>
    </xf>
    <xf numFmtId="49" fontId="16" fillId="0" borderId="46" xfId="0" applyNumberFormat="1" applyFont="1" applyFill="1" applyBorder="1" applyAlignment="1">
      <alignment horizontal="center" vertical="center"/>
    </xf>
    <xf numFmtId="49" fontId="3" fillId="0" borderId="38" xfId="0" applyNumberFormat="1" applyFont="1" applyFill="1" applyBorder="1" applyAlignment="1">
      <alignment horizontal="distributed" vertical="center" wrapText="1"/>
    </xf>
    <xf numFmtId="0" fontId="2" fillId="0" borderId="3" xfId="0" applyNumberFormat="1" applyFont="1" applyFill="1" applyBorder="1" applyAlignment="1">
      <alignment horizontal="right" vertical="center"/>
    </xf>
    <xf numFmtId="0" fontId="2" fillId="0" borderId="16" xfId="0" applyNumberFormat="1" applyFont="1" applyFill="1" applyBorder="1" applyAlignment="1">
      <alignment horizontal="right" vertical="center"/>
    </xf>
    <xf numFmtId="0" fontId="2" fillId="0" borderId="16" xfId="0" applyNumberFormat="1" applyFont="1" applyFill="1" applyBorder="1" applyAlignment="1">
      <alignment vertical="center"/>
    </xf>
    <xf numFmtId="191" fontId="2" fillId="0" borderId="16" xfId="0" applyNumberFormat="1" applyFont="1" applyFill="1" applyBorder="1" applyAlignment="1">
      <alignment vertical="center"/>
    </xf>
    <xf numFmtId="191" fontId="2" fillId="0" borderId="8" xfId="17" applyNumberFormat="1" applyFont="1" applyFill="1" applyBorder="1" applyAlignment="1">
      <alignment horizontal="right" vertical="center"/>
    </xf>
    <xf numFmtId="191" fontId="2" fillId="0" borderId="8" xfId="0" applyNumberFormat="1" applyFont="1" applyFill="1" applyBorder="1" applyAlignment="1">
      <alignment horizontal="center" vertical="center"/>
    </xf>
    <xf numFmtId="0" fontId="2" fillId="0" borderId="8" xfId="0" applyNumberFormat="1" applyFont="1" applyFill="1" applyBorder="1" applyAlignment="1">
      <alignment horizontal="right" vertical="center"/>
    </xf>
    <xf numFmtId="191" fontId="2" fillId="0" borderId="8" xfId="0" applyNumberFormat="1" applyFont="1" applyFill="1" applyBorder="1" applyAlignment="1">
      <alignment horizontal="right" vertical="center"/>
    </xf>
    <xf numFmtId="191" fontId="2" fillId="0" borderId="19" xfId="17" applyNumberFormat="1" applyFont="1" applyFill="1" applyBorder="1" applyAlignment="1">
      <alignment horizontal="right" vertical="center"/>
    </xf>
    <xf numFmtId="191" fontId="2" fillId="0" borderId="47" xfId="0" applyNumberFormat="1" applyFont="1" applyFill="1" applyBorder="1" applyAlignment="1">
      <alignment horizontal="right" vertical="center"/>
    </xf>
    <xf numFmtId="191" fontId="2" fillId="0" borderId="3" xfId="0" applyNumberFormat="1" applyFont="1" applyFill="1" applyBorder="1" applyAlignment="1">
      <alignment horizontal="right" vertical="center"/>
    </xf>
    <xf numFmtId="191" fontId="2" fillId="0" borderId="16" xfId="0" applyNumberFormat="1" applyFont="1" applyFill="1" applyBorder="1" applyAlignment="1">
      <alignment horizontal="right" vertical="center"/>
    </xf>
    <xf numFmtId="180" fontId="5" fillId="0" borderId="7" xfId="0" applyNumberFormat="1" applyFont="1" applyFill="1" applyBorder="1" applyAlignment="1">
      <alignment horizontal="left" vertical="top"/>
    </xf>
    <xf numFmtId="0" fontId="2" fillId="0" borderId="8" xfId="0" applyNumberFormat="1" applyFont="1" applyFill="1" applyBorder="1" applyAlignment="1">
      <alignment vertical="center"/>
    </xf>
    <xf numFmtId="0" fontId="2" fillId="0" borderId="13" xfId="0" applyNumberFormat="1" applyFont="1" applyFill="1" applyBorder="1" applyAlignment="1">
      <alignment shrinkToFit="1"/>
    </xf>
    <xf numFmtId="191" fontId="2" fillId="0" borderId="13" xfId="0" applyNumberFormat="1" applyFont="1" applyFill="1" applyBorder="1" applyAlignment="1">
      <alignment shrinkToFit="1"/>
    </xf>
    <xf numFmtId="191" fontId="2" fillId="0" borderId="19"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2" fillId="0" borderId="1" xfId="17"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49" fontId="0" fillId="0" borderId="16" xfId="0" applyNumberFormat="1" applyFont="1" applyBorder="1" applyAlignment="1">
      <alignment horizontal="right" vertical="center"/>
    </xf>
    <xf numFmtId="38" fontId="0" fillId="0" borderId="19" xfId="17" applyFont="1" applyBorder="1" applyAlignment="1">
      <alignment horizontal="right" vertical="center"/>
    </xf>
    <xf numFmtId="49" fontId="18" fillId="0" borderId="18" xfId="0" applyNumberFormat="1" applyFont="1" applyBorder="1" applyAlignment="1">
      <alignment horizontal="distributed" vertical="center"/>
    </xf>
    <xf numFmtId="49" fontId="18" fillId="0" borderId="42" xfId="0" applyNumberFormat="1" applyFont="1" applyBorder="1" applyAlignment="1">
      <alignment horizontal="distributed" vertical="center"/>
    </xf>
    <xf numFmtId="38" fontId="13" fillId="0" borderId="1" xfId="17" applyFont="1" applyFill="1" applyBorder="1" applyAlignment="1">
      <alignment horizontal="right" vertical="center"/>
    </xf>
    <xf numFmtId="49" fontId="13" fillId="0" borderId="39" xfId="0" applyNumberFormat="1" applyFont="1" applyFill="1" applyBorder="1" applyAlignment="1">
      <alignment horizontal="right" vertical="center"/>
    </xf>
    <xf numFmtId="49" fontId="2" fillId="0" borderId="17"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16" xfId="0" applyNumberFormat="1" applyFont="1" applyFill="1" applyBorder="1" applyAlignment="1">
      <alignment horizontal="right" vertical="center"/>
    </xf>
    <xf numFmtId="49" fontId="0" fillId="0" borderId="17" xfId="0" applyNumberFormat="1" applyFont="1" applyFill="1" applyBorder="1" applyAlignment="1">
      <alignment horizontal="right" vertical="center"/>
    </xf>
    <xf numFmtId="49" fontId="2" fillId="0" borderId="16" xfId="0" applyNumberFormat="1" applyFont="1" applyBorder="1" applyAlignment="1">
      <alignment horizontal="center" vertical="center"/>
    </xf>
    <xf numFmtId="49" fontId="3" fillId="0" borderId="17"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13" fillId="0" borderId="6" xfId="0" applyNumberFormat="1" applyFont="1" applyFill="1" applyBorder="1" applyAlignment="1">
      <alignment horizontal="left" vertical="center" wrapText="1"/>
    </xf>
    <xf numFmtId="49" fontId="3" fillId="0" borderId="29" xfId="0" applyNumberFormat="1" applyFont="1" applyFill="1" applyBorder="1" applyAlignment="1">
      <alignment horizontal="distributed" vertical="center"/>
    </xf>
    <xf numFmtId="49" fontId="13" fillId="0" borderId="29"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48"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xf numFmtId="49" fontId="13" fillId="0" borderId="1" xfId="0" applyNumberFormat="1" applyFont="1" applyFill="1" applyBorder="1" applyAlignment="1">
      <alignment horizontal="right" vertical="center"/>
    </xf>
    <xf numFmtId="49" fontId="13" fillId="0" borderId="15" xfId="0" applyNumberFormat="1" applyFont="1" applyFill="1" applyBorder="1" applyAlignment="1">
      <alignment horizontal="right" vertical="center"/>
    </xf>
    <xf numFmtId="49" fontId="13" fillId="0" borderId="12" xfId="0" applyNumberFormat="1" applyFont="1" applyFill="1" applyBorder="1" applyAlignment="1">
      <alignment horizontal="right" vertical="center"/>
    </xf>
    <xf numFmtId="49" fontId="13" fillId="0" borderId="50" xfId="0" applyNumberFormat="1" applyFont="1" applyFill="1" applyBorder="1" applyAlignment="1">
      <alignment horizontal="right" vertical="center"/>
    </xf>
    <xf numFmtId="49" fontId="13" fillId="0" borderId="51" xfId="0" applyNumberFormat="1" applyFont="1" applyFill="1" applyBorder="1" applyAlignment="1">
      <alignment horizontal="center" vertical="center"/>
    </xf>
    <xf numFmtId="49" fontId="13" fillId="0" borderId="52"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53" xfId="0" applyNumberFormat="1" applyFont="1" applyFill="1" applyBorder="1" applyAlignment="1">
      <alignment horizontal="center" vertical="center" wrapText="1"/>
    </xf>
    <xf numFmtId="49" fontId="12" fillId="0" borderId="54"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0" fillId="0" borderId="3"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2" fillId="0" borderId="3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3" fillId="0" borderId="55" xfId="0" applyNumberFormat="1" applyFont="1" applyBorder="1" applyAlignment="1">
      <alignment horizontal="distributed" vertical="center"/>
    </xf>
    <xf numFmtId="49" fontId="3" fillId="0" borderId="6" xfId="0" applyNumberFormat="1" applyFont="1" applyBorder="1" applyAlignment="1">
      <alignment horizontal="distributed" vertical="center"/>
    </xf>
    <xf numFmtId="49" fontId="2" fillId="0" borderId="55" xfId="0" applyNumberFormat="1" applyFont="1" applyBorder="1" applyAlignment="1">
      <alignment horizontal="distributed" vertical="center"/>
    </xf>
    <xf numFmtId="49" fontId="2" fillId="0" borderId="6" xfId="0" applyNumberFormat="1" applyFont="1" applyBorder="1" applyAlignment="1">
      <alignment horizontal="distributed" vertical="center"/>
    </xf>
    <xf numFmtId="38" fontId="0" fillId="0" borderId="1" xfId="17" applyFont="1" applyBorder="1" applyAlignment="1">
      <alignment horizontal="right" vertical="center"/>
    </xf>
    <xf numFmtId="38" fontId="0" fillId="0" borderId="16" xfId="17" applyFont="1" applyBorder="1" applyAlignment="1">
      <alignment horizontal="right" vertical="center"/>
    </xf>
    <xf numFmtId="38" fontId="0" fillId="0" borderId="17" xfId="17" applyFont="1" applyBorder="1" applyAlignment="1">
      <alignment horizontal="right" vertical="center"/>
    </xf>
    <xf numFmtId="38" fontId="2" fillId="0" borderId="1" xfId="17" applyFont="1" applyFill="1" applyBorder="1" applyAlignment="1">
      <alignment horizontal="right" vertical="center"/>
    </xf>
    <xf numFmtId="38" fontId="2" fillId="0" borderId="15" xfId="17" applyFont="1" applyFill="1" applyBorder="1" applyAlignment="1">
      <alignment horizontal="right" vertical="center"/>
    </xf>
    <xf numFmtId="49" fontId="3" fillId="0" borderId="56"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13" fillId="0" borderId="59" xfId="0" applyNumberFormat="1" applyFont="1" applyFill="1" applyBorder="1" applyAlignment="1">
      <alignment horizontal="right" vertical="center"/>
    </xf>
    <xf numFmtId="49" fontId="6" fillId="0" borderId="29" xfId="0" applyNumberFormat="1" applyFont="1" applyFill="1" applyBorder="1" applyAlignment="1">
      <alignment vertical="center" wrapText="1"/>
    </xf>
    <xf numFmtId="49" fontId="6" fillId="0" borderId="6" xfId="0" applyNumberFormat="1" applyFont="1" applyFill="1" applyBorder="1" applyAlignment="1">
      <alignment vertical="center" wrapText="1"/>
    </xf>
    <xf numFmtId="49" fontId="2" fillId="0" borderId="29" xfId="0" applyNumberFormat="1" applyFont="1" applyFill="1" applyBorder="1" applyAlignment="1">
      <alignment vertical="center" wrapText="1"/>
    </xf>
    <xf numFmtId="49" fontId="2" fillId="0" borderId="6" xfId="0" applyNumberFormat="1" applyFont="1" applyFill="1" applyBorder="1" applyAlignment="1">
      <alignment vertical="center" wrapText="1"/>
    </xf>
    <xf numFmtId="49" fontId="5" fillId="0" borderId="29" xfId="0" applyNumberFormat="1" applyFont="1" applyFill="1" applyBorder="1" applyAlignment="1">
      <alignment vertical="center" shrinkToFit="1"/>
    </xf>
    <xf numFmtId="49" fontId="5" fillId="0" borderId="6" xfId="0" applyNumberFormat="1" applyFont="1" applyFill="1" applyBorder="1" applyAlignment="1">
      <alignment vertical="center" shrinkToFit="1"/>
    </xf>
    <xf numFmtId="49" fontId="2" fillId="0" borderId="56"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60" xfId="0" applyNumberFormat="1" applyFont="1" applyBorder="1" applyAlignment="1">
      <alignment horizontal="center" vertical="center"/>
    </xf>
    <xf numFmtId="49" fontId="2" fillId="0" borderId="29"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wrapText="1"/>
    </xf>
    <xf numFmtId="49" fontId="5" fillId="0" borderId="13" xfId="0" applyNumberFormat="1" applyFont="1" applyFill="1" applyBorder="1" applyAlignment="1">
      <alignment horizontal="distributed" vertical="center"/>
    </xf>
    <xf numFmtId="49" fontId="5" fillId="0" borderId="14" xfId="0" applyNumberFormat="1" applyFont="1" applyFill="1" applyBorder="1" applyAlignment="1">
      <alignment vertical="center"/>
    </xf>
    <xf numFmtId="49" fontId="2" fillId="0" borderId="61"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32" xfId="0" applyNumberFormat="1" applyFont="1" applyBorder="1" applyAlignment="1">
      <alignment horizontal="center" vertical="center"/>
    </xf>
    <xf numFmtId="38" fontId="0" fillId="0" borderId="25" xfId="17" applyFont="1" applyBorder="1" applyAlignment="1">
      <alignment horizontal="right" vertical="center"/>
    </xf>
    <xf numFmtId="38" fontId="0" fillId="0" borderId="26" xfId="17" applyFont="1" applyBorder="1" applyAlignment="1">
      <alignment horizontal="right" vertical="center"/>
    </xf>
    <xf numFmtId="49" fontId="3" fillId="0" borderId="61"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38" fontId="0" fillId="0" borderId="8" xfId="17" applyFont="1" applyFill="1" applyBorder="1" applyAlignment="1">
      <alignment horizontal="right" vertical="center"/>
    </xf>
    <xf numFmtId="38" fontId="0" fillId="0" borderId="3" xfId="17" applyFont="1" applyFill="1" applyBorder="1" applyAlignment="1">
      <alignment horizontal="right" vertical="center"/>
    </xf>
    <xf numFmtId="49" fontId="2" fillId="0" borderId="56" xfId="0" applyNumberFormat="1"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38" fontId="0" fillId="0" borderId="16" xfId="17" applyFont="1" applyFill="1" applyBorder="1" applyAlignment="1">
      <alignment horizontal="right" vertical="center"/>
    </xf>
    <xf numFmtId="38" fontId="0" fillId="0" borderId="17" xfId="17" applyFont="1" applyFill="1" applyBorder="1" applyAlignment="1">
      <alignment horizontal="right" vertical="center"/>
    </xf>
    <xf numFmtId="49" fontId="2" fillId="0" borderId="61"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2" fillId="0" borderId="62" xfId="0" applyNumberFormat="1" applyFont="1" applyFill="1" applyBorder="1" applyAlignment="1">
      <alignment horizontal="center" vertical="center"/>
    </xf>
    <xf numFmtId="49" fontId="0" fillId="0" borderId="63"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3" fillId="0" borderId="25" xfId="0" applyNumberFormat="1" applyFont="1" applyFill="1" applyBorder="1" applyAlignment="1">
      <alignment horizontal="distributed" vertical="center" shrinkToFit="1"/>
    </xf>
    <xf numFmtId="0" fontId="3" fillId="0" borderId="30" xfId="0" applyFont="1" applyBorder="1" applyAlignment="1">
      <alignment horizontal="distributed" shrinkToFit="1"/>
    </xf>
    <xf numFmtId="49" fontId="0" fillId="0" borderId="17" xfId="0" applyNumberFormat="1" applyFont="1" applyFill="1" applyBorder="1" applyAlignment="1">
      <alignment horizontal="distributed" vertical="center"/>
    </xf>
    <xf numFmtId="49" fontId="0" fillId="0" borderId="6" xfId="0" applyNumberFormat="1" applyFont="1" applyFill="1" applyBorder="1" applyAlignment="1">
      <alignment horizontal="distributed" vertical="center"/>
    </xf>
    <xf numFmtId="49" fontId="3" fillId="0" borderId="66"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2" fillId="0" borderId="12" xfId="0" applyNumberFormat="1" applyFont="1" applyFill="1" applyBorder="1" applyAlignment="1">
      <alignment horizontal="center" wrapText="1"/>
    </xf>
    <xf numFmtId="49" fontId="0" fillId="0" borderId="67" xfId="0" applyNumberFormat="1" applyFont="1" applyFill="1" applyBorder="1" applyAlignment="1">
      <alignment horizontal="center" wrapText="1"/>
    </xf>
    <xf numFmtId="38" fontId="2" fillId="0" borderId="8" xfId="17" applyFont="1" applyFill="1" applyBorder="1" applyAlignment="1">
      <alignment horizontal="right" vertical="center"/>
    </xf>
    <xf numFmtId="38" fontId="2" fillId="0" borderId="53" xfId="17" applyFont="1" applyFill="1" applyBorder="1" applyAlignment="1">
      <alignment horizontal="right" vertical="center"/>
    </xf>
    <xf numFmtId="49" fontId="3" fillId="0" borderId="4" xfId="0" applyNumberFormat="1" applyFont="1" applyFill="1" applyBorder="1" applyAlignment="1">
      <alignment vertical="top"/>
    </xf>
    <xf numFmtId="49" fontId="3" fillId="0" borderId="54" xfId="0" applyNumberFormat="1" applyFont="1" applyFill="1" applyBorder="1" applyAlignment="1">
      <alignment vertical="top"/>
    </xf>
    <xf numFmtId="180" fontId="2" fillId="0" borderId="17" xfId="0" applyNumberFormat="1" applyFont="1" applyFill="1" applyBorder="1" applyAlignment="1">
      <alignment horizontal="right" vertical="center"/>
    </xf>
    <xf numFmtId="49" fontId="2" fillId="0" borderId="68" xfId="0" applyNumberFormat="1" applyFont="1" applyFill="1" applyBorder="1" applyAlignment="1">
      <alignment horizontal="distributed" vertical="center" wrapText="1"/>
    </xf>
    <xf numFmtId="49" fontId="2" fillId="0" borderId="10" xfId="0" applyNumberFormat="1" applyFont="1" applyFill="1" applyBorder="1" applyAlignment="1">
      <alignment horizontal="distributed" vertical="center" wrapText="1"/>
    </xf>
    <xf numFmtId="49" fontId="2" fillId="0" borderId="69" xfId="0" applyNumberFormat="1" applyFont="1" applyFill="1" applyBorder="1" applyAlignment="1">
      <alignment horizontal="distributed" vertical="center" wrapText="1"/>
    </xf>
    <xf numFmtId="49" fontId="2" fillId="0" borderId="16" xfId="0" applyNumberFormat="1" applyFont="1" applyFill="1" applyBorder="1" applyAlignment="1">
      <alignment horizontal="center" vertical="center"/>
    </xf>
    <xf numFmtId="49" fontId="0" fillId="0" borderId="17" xfId="0" applyNumberFormat="1" applyFont="1" applyFill="1" applyBorder="1" applyAlignment="1">
      <alignment/>
    </xf>
    <xf numFmtId="49" fontId="0" fillId="0" borderId="6" xfId="0" applyNumberFormat="1" applyFont="1" applyFill="1" applyBorder="1" applyAlignment="1">
      <alignment/>
    </xf>
    <xf numFmtId="49" fontId="3" fillId="0" borderId="8" xfId="0" applyNumberFormat="1" applyFont="1" applyFill="1" applyBorder="1" applyAlignment="1">
      <alignment horizontal="left" vertical="top" wrapText="1"/>
    </xf>
    <xf numFmtId="49" fontId="3" fillId="0" borderId="3" xfId="0" applyNumberFormat="1" applyFont="1" applyFill="1" applyBorder="1" applyAlignment="1">
      <alignment vertical="top"/>
    </xf>
    <xf numFmtId="49" fontId="3" fillId="0" borderId="47" xfId="0" applyNumberFormat="1" applyFont="1" applyFill="1" applyBorder="1" applyAlignment="1">
      <alignment vertical="top"/>
    </xf>
    <xf numFmtId="49" fontId="3" fillId="0" borderId="27" xfId="0" applyNumberFormat="1" applyFont="1" applyFill="1" applyBorder="1" applyAlignment="1">
      <alignment vertical="top"/>
    </xf>
    <xf numFmtId="49" fontId="3" fillId="0" borderId="70" xfId="0" applyNumberFormat="1" applyFont="1" applyFill="1" applyBorder="1" applyAlignment="1">
      <alignment vertical="top"/>
    </xf>
    <xf numFmtId="38" fontId="2" fillId="0" borderId="17" xfId="17" applyFont="1" applyFill="1" applyBorder="1" applyAlignment="1">
      <alignment horizontal="right" vertical="center"/>
    </xf>
    <xf numFmtId="180" fontId="2" fillId="0" borderId="13" xfId="0" applyNumberFormat="1" applyFont="1" applyFill="1" applyBorder="1" applyAlignment="1">
      <alignment horizontal="right" vertical="center"/>
    </xf>
    <xf numFmtId="186" fontId="2" fillId="0" borderId="67" xfId="17" applyNumberFormat="1" applyFont="1" applyFill="1" applyBorder="1" applyAlignment="1">
      <alignment horizontal="center"/>
    </xf>
    <xf numFmtId="49" fontId="0" fillId="0" borderId="1" xfId="0" applyNumberFormat="1" applyFont="1" applyFill="1" applyBorder="1" applyAlignment="1">
      <alignment horizontal="center" vertical="center"/>
    </xf>
    <xf numFmtId="49" fontId="5" fillId="0" borderId="6" xfId="0" applyNumberFormat="1" applyFont="1" applyFill="1" applyBorder="1" applyAlignment="1">
      <alignment vertical="top"/>
    </xf>
    <xf numFmtId="49" fontId="2" fillId="0" borderId="16" xfId="0" applyNumberFormat="1" applyFont="1" applyFill="1" applyBorder="1" applyAlignment="1">
      <alignment vertical="center"/>
    </xf>
    <xf numFmtId="38" fontId="2" fillId="0" borderId="3" xfId="17" applyFont="1" applyFill="1" applyBorder="1" applyAlignment="1">
      <alignment horizontal="right" vertical="center"/>
    </xf>
    <xf numFmtId="38" fontId="2" fillId="0" borderId="58" xfId="17" applyFont="1" applyFill="1" applyBorder="1" applyAlignment="1">
      <alignment horizontal="right" vertical="center"/>
    </xf>
    <xf numFmtId="49" fontId="3" fillId="0" borderId="6" xfId="0" applyNumberFormat="1" applyFont="1" applyFill="1" applyBorder="1" applyAlignment="1">
      <alignment horizontal="center" vertical="top"/>
    </xf>
    <xf numFmtId="49" fontId="2" fillId="0" borderId="67" xfId="0" applyNumberFormat="1" applyFont="1" applyFill="1" applyBorder="1" applyAlignment="1">
      <alignment horizontal="center"/>
    </xf>
    <xf numFmtId="49" fontId="0" fillId="0" borderId="61"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11" xfId="0" applyNumberFormat="1" applyFont="1" applyFill="1" applyBorder="1" applyAlignment="1">
      <alignment horizontal="distributed" vertical="center" wrapText="1"/>
    </xf>
    <xf numFmtId="49" fontId="2" fillId="0" borderId="12"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9" fontId="0" fillId="0" borderId="4" xfId="0" applyNumberFormat="1" applyFont="1" applyFill="1" applyBorder="1" applyAlignment="1">
      <alignment/>
    </xf>
    <xf numFmtId="49" fontId="2" fillId="0" borderId="53" xfId="0" applyNumberFormat="1" applyFont="1" applyFill="1" applyBorder="1" applyAlignment="1">
      <alignment horizontal="center" vertical="center"/>
    </xf>
    <xf numFmtId="49" fontId="0" fillId="0" borderId="54" xfId="0" applyNumberFormat="1" applyFont="1" applyFill="1" applyBorder="1" applyAlignment="1">
      <alignment/>
    </xf>
    <xf numFmtId="49" fontId="14" fillId="0" borderId="0" xfId="0" applyNumberFormat="1" applyFont="1" applyBorder="1" applyAlignment="1">
      <alignment horizontal="center" vertical="center"/>
    </xf>
    <xf numFmtId="49" fontId="14" fillId="0" borderId="0" xfId="0" applyNumberFormat="1" applyFont="1" applyBorder="1" applyAlignment="1">
      <alignment horizontal="center"/>
    </xf>
    <xf numFmtId="49" fontId="6" fillId="0" borderId="61"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xf>
    <xf numFmtId="49" fontId="14" fillId="0" borderId="26" xfId="0" applyNumberFormat="1" applyFont="1" applyFill="1" applyBorder="1" applyAlignment="1">
      <alignment horizontal="distributed" vertical="center"/>
    </xf>
    <xf numFmtId="49" fontId="0" fillId="0" borderId="26" xfId="0" applyNumberFormat="1" applyFont="1" applyFill="1" applyBorder="1" applyAlignment="1">
      <alignment horizontal="distributed" vertical="center"/>
    </xf>
    <xf numFmtId="49" fontId="4" fillId="0" borderId="25"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0" fillId="0" borderId="71" xfId="0" applyNumberFormat="1" applyFont="1" applyBorder="1" applyAlignment="1">
      <alignment horizontal="center" vertical="center"/>
    </xf>
    <xf numFmtId="49" fontId="0" fillId="0" borderId="72" xfId="0" applyNumberFormat="1" applyFont="1" applyBorder="1" applyAlignment="1">
      <alignment horizontal="center" vertical="center"/>
    </xf>
    <xf numFmtId="49" fontId="0" fillId="0" borderId="73" xfId="0" applyNumberFormat="1" applyFont="1" applyBorder="1" applyAlignment="1">
      <alignment horizontal="center" vertical="center"/>
    </xf>
    <xf numFmtId="49" fontId="0" fillId="0" borderId="46" xfId="0" applyNumberFormat="1" applyFont="1" applyBorder="1" applyAlignment="1">
      <alignment horizontal="center" vertical="center"/>
    </xf>
    <xf numFmtId="49" fontId="5" fillId="0" borderId="29"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38" fontId="2" fillId="0" borderId="16" xfId="17" applyFont="1" applyFill="1" applyBorder="1" applyAlignment="1">
      <alignment horizontal="right" vertical="center"/>
    </xf>
    <xf numFmtId="38" fontId="2" fillId="0" borderId="6" xfId="17" applyFont="1" applyFill="1" applyBorder="1" applyAlignment="1">
      <alignment horizontal="right" vertical="center"/>
    </xf>
    <xf numFmtId="49" fontId="12" fillId="0" borderId="66"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12" fillId="0" borderId="53" xfId="0" applyNumberFormat="1" applyFont="1" applyBorder="1" applyAlignment="1">
      <alignment vertical="center" wrapText="1"/>
    </xf>
    <xf numFmtId="49" fontId="12" fillId="0" borderId="23" xfId="0" applyNumberFormat="1" applyFont="1" applyBorder="1" applyAlignment="1">
      <alignment vertical="center" wrapText="1"/>
    </xf>
    <xf numFmtId="49" fontId="13" fillId="0" borderId="61"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1" fillId="0" borderId="56"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7" xfId="0" applyNumberFormat="1" applyFont="1" applyBorder="1" applyAlignment="1">
      <alignment horizontal="center" vertical="center" wrapText="1"/>
    </xf>
    <xf numFmtId="49" fontId="11" fillId="0" borderId="54"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54"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38" fontId="2" fillId="0" borderId="16" xfId="17" applyFont="1" applyFill="1" applyBorder="1" applyAlignment="1">
      <alignment vertical="center"/>
    </xf>
    <xf numFmtId="38" fontId="2" fillId="0" borderId="6" xfId="17" applyFont="1" applyFill="1" applyBorder="1" applyAlignment="1">
      <alignment vertical="center"/>
    </xf>
    <xf numFmtId="49" fontId="3" fillId="0" borderId="74" xfId="0" applyNumberFormat="1" applyFont="1" applyFill="1" applyBorder="1" applyAlignment="1">
      <alignment horizontal="right" vertical="center"/>
    </xf>
    <xf numFmtId="49" fontId="3" fillId="0" borderId="75" xfId="0" applyNumberFormat="1" applyFont="1" applyFill="1" applyBorder="1" applyAlignment="1">
      <alignment horizontal="right" vertical="center"/>
    </xf>
    <xf numFmtId="49" fontId="3" fillId="0" borderId="36"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17" xfId="0" applyNumberFormat="1" applyFont="1" applyFill="1" applyBorder="1" applyAlignment="1">
      <alignment horizontal="distributed" vertical="center" shrinkToFit="1"/>
    </xf>
    <xf numFmtId="49" fontId="5" fillId="0" borderId="17" xfId="0" applyNumberFormat="1" applyFont="1" applyFill="1" applyBorder="1" applyAlignment="1">
      <alignment horizontal="distributed" vertical="center"/>
    </xf>
    <xf numFmtId="49" fontId="2" fillId="0" borderId="29"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6" fillId="0" borderId="29"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13" fillId="0" borderId="56"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49" fontId="13" fillId="0" borderId="61" xfId="0" applyNumberFormat="1" applyFont="1" applyFill="1" applyBorder="1" applyAlignment="1">
      <alignment horizontal="center" vertical="center" shrinkToFit="1"/>
    </xf>
    <xf numFmtId="49" fontId="13" fillId="0" borderId="26" xfId="0" applyNumberFormat="1" applyFont="1" applyFill="1" applyBorder="1" applyAlignment="1">
      <alignment horizontal="center" vertical="center" shrinkToFit="1"/>
    </xf>
    <xf numFmtId="49" fontId="13" fillId="0" borderId="30" xfId="0" applyNumberFormat="1" applyFont="1" applyFill="1" applyBorder="1" applyAlignment="1">
      <alignment horizontal="center" vertical="center" shrinkToFit="1"/>
    </xf>
    <xf numFmtId="38" fontId="3" fillId="0" borderId="37" xfId="17" applyFont="1" applyFill="1" applyBorder="1" applyAlignment="1">
      <alignment horizontal="righ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49" fontId="0" fillId="0" borderId="16" xfId="0" applyNumberFormat="1" applyFont="1" applyBorder="1" applyAlignment="1">
      <alignment horizontal="right" vertical="center" shrinkToFit="1"/>
    </xf>
    <xf numFmtId="49" fontId="0" fillId="0" borderId="17" xfId="0" applyNumberFormat="1" applyFont="1" applyBorder="1" applyAlignment="1">
      <alignment horizontal="right" vertical="center" shrinkToFit="1"/>
    </xf>
    <xf numFmtId="178" fontId="0" fillId="0" borderId="16" xfId="0" applyNumberFormat="1" applyFont="1" applyFill="1" applyBorder="1" applyAlignment="1">
      <alignment vertical="center"/>
    </xf>
    <xf numFmtId="178" fontId="0" fillId="0" borderId="17" xfId="0" applyNumberFormat="1" applyFont="1" applyFill="1" applyBorder="1" applyAlignment="1">
      <alignment vertical="center"/>
    </xf>
    <xf numFmtId="38" fontId="0" fillId="0" borderId="16" xfId="17" applyNumberFormat="1" applyFont="1" applyFill="1" applyBorder="1" applyAlignment="1">
      <alignment vertical="center"/>
    </xf>
    <xf numFmtId="38" fontId="0" fillId="0" borderId="17" xfId="17" applyNumberFormat="1" applyFont="1" applyFill="1" applyBorder="1" applyAlignment="1">
      <alignment vertical="center"/>
    </xf>
    <xf numFmtId="49" fontId="5" fillId="0" borderId="8"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38" fontId="0" fillId="0" borderId="19" xfId="17" applyFont="1" applyBorder="1" applyAlignment="1">
      <alignment horizontal="right" vertical="center"/>
    </xf>
    <xf numFmtId="38" fontId="0" fillId="0" borderId="13" xfId="17" applyFont="1" applyBorder="1" applyAlignment="1">
      <alignment horizontal="right" vertical="center"/>
    </xf>
    <xf numFmtId="49" fontId="0" fillId="0" borderId="22"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2" fillId="0" borderId="7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6" fillId="0" borderId="55" xfId="0" applyNumberFormat="1" applyFont="1" applyBorder="1" applyAlignment="1">
      <alignment horizontal="distributed" vertical="center" shrinkToFit="1"/>
    </xf>
    <xf numFmtId="49" fontId="6" fillId="0" borderId="6" xfId="0" applyNumberFormat="1" applyFont="1" applyBorder="1" applyAlignment="1">
      <alignment horizontal="distributed" vertical="center" shrinkToFit="1"/>
    </xf>
    <xf numFmtId="49" fontId="5" fillId="0" borderId="4" xfId="0" applyNumberFormat="1" applyFont="1" applyBorder="1" applyAlignment="1">
      <alignment vertical="center" wrapText="1"/>
    </xf>
    <xf numFmtId="49" fontId="5" fillId="0" borderId="53" xfId="0" applyNumberFormat="1" applyFont="1" applyBorder="1" applyAlignment="1">
      <alignment vertical="center" wrapText="1"/>
    </xf>
    <xf numFmtId="49" fontId="5" fillId="0" borderId="54" xfId="0" applyNumberFormat="1" applyFont="1" applyBorder="1" applyAlignment="1">
      <alignment vertical="center" wrapText="1"/>
    </xf>
    <xf numFmtId="49" fontId="5" fillId="0" borderId="29" xfId="0" applyNumberFormat="1" applyFont="1" applyFill="1" applyBorder="1" applyAlignment="1">
      <alignment horizontal="left" vertical="center" shrinkToFit="1"/>
    </xf>
    <xf numFmtId="49" fontId="5" fillId="0" borderId="6" xfId="0" applyNumberFormat="1" applyFont="1" applyFill="1" applyBorder="1" applyAlignment="1">
      <alignment horizontal="left" vertical="center" shrinkToFit="1"/>
    </xf>
    <xf numFmtId="38" fontId="2" fillId="0" borderId="19" xfId="17" applyFont="1" applyFill="1" applyBorder="1" applyAlignment="1">
      <alignment horizontal="right" vertical="center"/>
    </xf>
    <xf numFmtId="38" fontId="2" fillId="0" borderId="14" xfId="17" applyFont="1" applyFill="1" applyBorder="1" applyAlignment="1">
      <alignment horizontal="right" vertical="center"/>
    </xf>
    <xf numFmtId="49" fontId="2" fillId="0" borderId="57"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0" fillId="0" borderId="34" xfId="0" applyNumberFormat="1" applyFont="1" applyBorder="1" applyAlignment="1">
      <alignment vertical="center"/>
    </xf>
    <xf numFmtId="49" fontId="2" fillId="0" borderId="31"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77" xfId="0" applyNumberFormat="1" applyFont="1" applyBorder="1" applyAlignment="1">
      <alignment horizontal="center" vertical="center" wrapText="1"/>
    </xf>
    <xf numFmtId="49" fontId="2" fillId="0" borderId="77" xfId="0" applyNumberFormat="1" applyFont="1" applyBorder="1" applyAlignment="1">
      <alignment horizontal="center" vertical="center"/>
    </xf>
    <xf numFmtId="49" fontId="2" fillId="0" borderId="66" xfId="0" applyNumberFormat="1" applyFont="1" applyBorder="1" applyAlignment="1">
      <alignment horizontal="center" vertical="center"/>
    </xf>
    <xf numFmtId="0" fontId="0" fillId="0" borderId="78" xfId="0" applyFont="1" applyBorder="1" applyAlignment="1">
      <alignment vertical="center"/>
    </xf>
    <xf numFmtId="49" fontId="3" fillId="0" borderId="8" xfId="0" applyNumberFormat="1" applyFont="1" applyBorder="1" applyAlignment="1">
      <alignment horizontal="center" wrapText="1"/>
    </xf>
    <xf numFmtId="49" fontId="3" fillId="0" borderId="3" xfId="0" applyNumberFormat="1" applyFont="1" applyBorder="1" applyAlignment="1">
      <alignment wrapText="1"/>
    </xf>
    <xf numFmtId="0" fontId="0" fillId="0" borderId="79" xfId="0" applyFont="1" applyBorder="1" applyAlignment="1">
      <alignment wrapText="1"/>
    </xf>
    <xf numFmtId="49" fontId="3" fillId="0" borderId="66" xfId="0" applyNumberFormat="1" applyFont="1" applyBorder="1" applyAlignment="1">
      <alignment horizontal="center" vertical="top" wrapText="1"/>
    </xf>
    <xf numFmtId="49" fontId="3" fillId="0" borderId="0" xfId="0" applyNumberFormat="1" applyFont="1" applyBorder="1" applyAlignment="1">
      <alignment vertical="top" wrapText="1"/>
    </xf>
    <xf numFmtId="0" fontId="0" fillId="0" borderId="78" xfId="0" applyFont="1" applyBorder="1" applyAlignment="1">
      <alignment wrapText="1"/>
    </xf>
    <xf numFmtId="49" fontId="0" fillId="0" borderId="4"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3" fillId="0" borderId="7" xfId="0" applyNumberFormat="1" applyFont="1" applyFill="1" applyBorder="1" applyAlignment="1">
      <alignment vertical="top"/>
    </xf>
    <xf numFmtId="49" fontId="3" fillId="0" borderId="23" xfId="0" applyNumberFormat="1" applyFont="1" applyFill="1" applyBorder="1" applyAlignment="1">
      <alignment vertical="top"/>
    </xf>
    <xf numFmtId="0" fontId="17" fillId="0" borderId="27" xfId="0" applyNumberFormat="1" applyFont="1" applyBorder="1" applyAlignment="1">
      <alignment horizontal="center" vertical="center"/>
    </xf>
    <xf numFmtId="0" fontId="9" fillId="0" borderId="27" xfId="0" applyNumberFormat="1" applyFont="1" applyBorder="1" applyAlignment="1">
      <alignment horizontal="center" vertical="center"/>
    </xf>
    <xf numFmtId="49" fontId="2" fillId="0" borderId="56" xfId="0" applyNumberFormat="1" applyFont="1" applyFill="1" applyBorder="1" applyAlignment="1">
      <alignment horizontal="distributed" vertical="center"/>
    </xf>
    <xf numFmtId="49" fontId="2" fillId="0" borderId="3" xfId="0" applyNumberFormat="1" applyFont="1" applyFill="1" applyBorder="1" applyAlignment="1">
      <alignment horizontal="distributed" vertical="center"/>
    </xf>
    <xf numFmtId="49" fontId="0" fillId="0" borderId="3" xfId="0" applyNumberFormat="1" applyFont="1" applyFill="1" applyBorder="1" applyAlignment="1">
      <alignment horizontal="distributed" vertical="center"/>
    </xf>
    <xf numFmtId="49" fontId="0" fillId="0" borderId="4"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0" fillId="0" borderId="19"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6" fillId="0" borderId="25" xfId="0" applyNumberFormat="1" applyFont="1" applyFill="1" applyBorder="1" applyAlignment="1">
      <alignment horizontal="distributed" vertical="center" wrapText="1" shrinkToFit="1"/>
    </xf>
    <xf numFmtId="49" fontId="6" fillId="0" borderId="32" xfId="0" applyNumberFormat="1" applyFont="1" applyFill="1" applyBorder="1" applyAlignment="1">
      <alignment horizontal="distributed" vertical="center" shrinkToFit="1"/>
    </xf>
    <xf numFmtId="49" fontId="14" fillId="0" borderId="13" xfId="0" applyNumberFormat="1" applyFont="1" applyFill="1" applyBorder="1" applyAlignment="1">
      <alignment horizontal="distributed" vertical="center"/>
    </xf>
    <xf numFmtId="49" fontId="0" fillId="0" borderId="13" xfId="0" applyNumberFormat="1" applyFont="1" applyFill="1" applyBorder="1" applyAlignment="1">
      <alignment horizontal="distributed" vertical="center"/>
    </xf>
    <xf numFmtId="49" fontId="3" fillId="0" borderId="56"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49" fontId="3" fillId="0" borderId="4" xfId="0" applyNumberFormat="1" applyFont="1" applyBorder="1" applyAlignment="1">
      <alignment horizontal="distributed" vertical="center"/>
    </xf>
    <xf numFmtId="49" fontId="0" fillId="0" borderId="19" xfId="0" applyNumberFormat="1" applyFont="1" applyBorder="1" applyAlignment="1">
      <alignment horizontal="right" vertical="center"/>
    </xf>
    <xf numFmtId="49" fontId="0" fillId="0" borderId="13" xfId="0" applyNumberFormat="1" applyFont="1" applyBorder="1" applyAlignment="1">
      <alignment horizontal="right" vertical="center"/>
    </xf>
    <xf numFmtId="49" fontId="2" fillId="0" borderId="16"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49" fontId="1" fillId="0" borderId="66" xfId="0" applyNumberFormat="1" applyFont="1" applyBorder="1" applyAlignment="1">
      <alignment horizontal="distributed" vertical="center" wrapText="1"/>
    </xf>
    <xf numFmtId="49" fontId="1" fillId="0" borderId="22" xfId="0" applyNumberFormat="1" applyFont="1" applyBorder="1" applyAlignment="1">
      <alignment horizontal="distributed" vertical="center" wrapText="1"/>
    </xf>
    <xf numFmtId="49" fontId="1" fillId="0" borderId="53" xfId="0" applyNumberFormat="1" applyFont="1" applyBorder="1" applyAlignment="1">
      <alignment horizontal="distributed" vertical="center" wrapText="1"/>
    </xf>
    <xf numFmtId="49" fontId="1" fillId="0" borderId="23" xfId="0" applyNumberFormat="1" applyFont="1" applyBorder="1" applyAlignment="1">
      <alignment horizontal="distributed" vertical="center" wrapText="1"/>
    </xf>
    <xf numFmtId="0" fontId="2" fillId="0" borderId="1"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49" fontId="5" fillId="0" borderId="2" xfId="0" applyNumberFormat="1" applyFont="1" applyFill="1" applyBorder="1" applyAlignment="1">
      <alignment horizontal="left" vertical="center" shrinkToFit="1"/>
    </xf>
    <xf numFmtId="49" fontId="5" fillId="0" borderId="1" xfId="0" applyNumberFormat="1" applyFont="1" applyFill="1" applyBorder="1" applyAlignment="1">
      <alignment horizontal="left" vertical="center" shrinkToFit="1"/>
    </xf>
    <xf numFmtId="49" fontId="5" fillId="0" borderId="63"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8" xfId="0" applyNumberFormat="1" applyFont="1" applyBorder="1" applyAlignment="1">
      <alignment horizontal="distributed" vertical="center" wrapText="1"/>
    </xf>
    <xf numFmtId="49" fontId="5" fillId="0" borderId="4" xfId="0" applyNumberFormat="1" applyFont="1" applyBorder="1" applyAlignment="1">
      <alignment horizontal="distributed" vertical="center" wrapText="1"/>
    </xf>
    <xf numFmtId="0" fontId="5" fillId="0" borderId="53" xfId="0" applyFont="1" applyBorder="1" applyAlignment="1">
      <alignment horizontal="distributed" vertical="center" wrapText="1"/>
    </xf>
    <xf numFmtId="0" fontId="5" fillId="0" borderId="54" xfId="0" applyFont="1" applyBorder="1" applyAlignment="1">
      <alignment horizontal="distributed" vertical="center" wrapText="1"/>
    </xf>
    <xf numFmtId="49" fontId="2" fillId="0" borderId="80" xfId="0" applyNumberFormat="1" applyFont="1" applyBorder="1" applyAlignment="1">
      <alignment horizontal="center" vertical="center"/>
    </xf>
    <xf numFmtId="0" fontId="0" fillId="0" borderId="9" xfId="0" applyFont="1" applyBorder="1" applyAlignment="1">
      <alignment horizontal="center" vertical="center"/>
    </xf>
    <xf numFmtId="0" fontId="0" fillId="0" borderId="54" xfId="0" applyFont="1" applyBorder="1" applyAlignment="1">
      <alignment horizontal="center" vertical="center"/>
    </xf>
    <xf numFmtId="49" fontId="2" fillId="0" borderId="81"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11" fillId="0" borderId="8" xfId="0" applyNumberFormat="1" applyFont="1" applyBorder="1" applyAlignment="1">
      <alignment horizontal="center" vertical="center" wrapText="1"/>
    </xf>
    <xf numFmtId="49" fontId="11" fillId="0" borderId="53" xfId="0" applyNumberFormat="1" applyFont="1" applyBorder="1" applyAlignment="1">
      <alignment horizontal="center" vertical="center" wrapText="1"/>
    </xf>
    <xf numFmtId="180" fontId="2" fillId="0" borderId="82" xfId="0" applyNumberFormat="1" applyFont="1" applyFill="1" applyBorder="1" applyAlignment="1">
      <alignment horizontal="right" vertical="center"/>
    </xf>
    <xf numFmtId="180" fontId="0" fillId="0" borderId="83" xfId="0" applyNumberFormat="1" applyFont="1" applyFill="1" applyBorder="1" applyAlignment="1">
      <alignment/>
    </xf>
    <xf numFmtId="179" fontId="0" fillId="0" borderId="66" xfId="0" applyNumberFormat="1" applyFont="1" applyFill="1" applyBorder="1" applyAlignment="1" quotePrefix="1">
      <alignment horizontal="right" vertical="center"/>
    </xf>
    <xf numFmtId="179" fontId="0" fillId="0" borderId="0" xfId="0" applyNumberFormat="1" applyFont="1" applyFill="1" applyAlignment="1">
      <alignment horizontal="right" vertical="center"/>
    </xf>
    <xf numFmtId="179" fontId="0" fillId="0" borderId="53" xfId="0" applyNumberFormat="1" applyFont="1" applyFill="1" applyBorder="1" applyAlignment="1">
      <alignment horizontal="right" vertical="center"/>
    </xf>
    <xf numFmtId="179" fontId="0" fillId="0" borderId="58" xfId="0" applyNumberFormat="1" applyFont="1" applyFill="1" applyBorder="1" applyAlignment="1">
      <alignment horizontal="right" vertical="center"/>
    </xf>
    <xf numFmtId="49" fontId="5" fillId="0" borderId="16" xfId="0" applyNumberFormat="1" applyFont="1" applyFill="1" applyBorder="1" applyAlignment="1">
      <alignment horizontal="distributed" vertical="center"/>
    </xf>
    <xf numFmtId="49" fontId="5" fillId="0" borderId="6" xfId="0" applyNumberFormat="1"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49" fontId="2" fillId="0" borderId="55"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6" fillId="0" borderId="8" xfId="0" applyFont="1" applyFill="1" applyBorder="1" applyAlignment="1">
      <alignment horizontal="left" wrapText="1" shrinkToFit="1"/>
    </xf>
    <xf numFmtId="0" fontId="6" fillId="0" borderId="3" xfId="0" applyFont="1" applyFill="1" applyBorder="1" applyAlignment="1">
      <alignment horizontal="left" shrinkToFit="1"/>
    </xf>
    <xf numFmtId="0" fontId="6" fillId="0" borderId="7" xfId="0" applyFont="1" applyFill="1" applyBorder="1" applyAlignment="1">
      <alignment horizontal="left" shrinkToFit="1"/>
    </xf>
    <xf numFmtId="183" fontId="0" fillId="0" borderId="66" xfId="0" applyNumberFormat="1" applyFont="1" applyFill="1" applyBorder="1" applyAlignment="1" quotePrefix="1">
      <alignment horizontal="right" vertical="center"/>
    </xf>
    <xf numFmtId="183" fontId="0" fillId="0" borderId="0" xfId="0" applyNumberFormat="1" applyFont="1" applyFill="1" applyBorder="1" applyAlignment="1">
      <alignment horizontal="right" vertical="center"/>
    </xf>
    <xf numFmtId="183" fontId="0" fillId="0" borderId="66" xfId="0" applyNumberFormat="1" applyFont="1" applyFill="1" applyBorder="1" applyAlignment="1">
      <alignment horizontal="right" vertical="center"/>
    </xf>
    <xf numFmtId="0" fontId="5" fillId="0" borderId="8" xfId="0" applyFont="1" applyFill="1" applyBorder="1" applyAlignment="1">
      <alignment horizontal="distributed" wrapText="1"/>
    </xf>
    <xf numFmtId="0" fontId="5" fillId="0" borderId="3" xfId="0" applyFont="1" applyFill="1" applyBorder="1" applyAlignment="1">
      <alignment horizontal="distributed" wrapText="1"/>
    </xf>
    <xf numFmtId="0" fontId="5" fillId="0" borderId="7" xfId="0" applyFont="1" applyFill="1" applyBorder="1" applyAlignment="1">
      <alignment horizontal="distributed" wrapText="1"/>
    </xf>
    <xf numFmtId="0" fontId="0" fillId="0" borderId="0" xfId="0" applyFont="1" applyFill="1" applyAlignment="1">
      <alignment horizontal="right" vertical="center"/>
    </xf>
    <xf numFmtId="0" fontId="0" fillId="0" borderId="53" xfId="0" applyFont="1" applyFill="1" applyBorder="1" applyAlignment="1">
      <alignment horizontal="right" vertical="center"/>
    </xf>
    <xf numFmtId="0" fontId="0" fillId="0" borderId="58" xfId="0" applyFont="1" applyFill="1" applyBorder="1" applyAlignment="1">
      <alignment horizontal="right" vertical="center"/>
    </xf>
    <xf numFmtId="0" fontId="6" fillId="0" borderId="8"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183" fontId="0" fillId="0" borderId="0" xfId="0" applyNumberFormat="1" applyFont="1" applyFill="1" applyAlignment="1">
      <alignment horizontal="right" vertical="center"/>
    </xf>
    <xf numFmtId="183" fontId="0" fillId="0" borderId="53"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49" fontId="2" fillId="0" borderId="84" xfId="0" applyNumberFormat="1" applyFont="1" applyFill="1" applyBorder="1" applyAlignment="1">
      <alignment horizontal="distributed" vertical="center" wrapText="1"/>
    </xf>
    <xf numFmtId="49" fontId="2" fillId="0" borderId="5"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xf>
    <xf numFmtId="49" fontId="3" fillId="0" borderId="2" xfId="0" applyNumberFormat="1" applyFont="1" applyFill="1" applyBorder="1" applyAlignment="1">
      <alignment horizontal="distributed" vertical="center"/>
    </xf>
    <xf numFmtId="49" fontId="3" fillId="0" borderId="1" xfId="0" applyNumberFormat="1" applyFont="1" applyFill="1" applyBorder="1" applyAlignment="1">
      <alignment horizontal="distributed" vertical="center"/>
    </xf>
    <xf numFmtId="49" fontId="2" fillId="0" borderId="2"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49" fontId="6" fillId="0" borderId="2" xfId="0" applyNumberFormat="1" applyFont="1" applyFill="1" applyBorder="1" applyAlignment="1">
      <alignment horizontal="distributed" vertical="center"/>
    </xf>
    <xf numFmtId="49" fontId="6" fillId="0" borderId="1" xfId="0" applyNumberFormat="1" applyFont="1" applyFill="1" applyBorder="1" applyAlignment="1">
      <alignment horizontal="distributed" vertical="center"/>
    </xf>
    <xf numFmtId="49" fontId="5" fillId="0" borderId="2" xfId="0" applyNumberFormat="1" applyFont="1" applyFill="1" applyBorder="1" applyAlignment="1">
      <alignment horizontal="distributed" vertical="center"/>
    </xf>
    <xf numFmtId="49" fontId="5" fillId="0" borderId="1" xfId="0" applyNumberFormat="1" applyFont="1" applyFill="1" applyBorder="1" applyAlignment="1">
      <alignment horizontal="distributed"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85" xfId="0" applyNumberFormat="1" applyFont="1" applyFill="1" applyBorder="1" applyAlignment="1">
      <alignment horizontal="distributed" vertical="center"/>
    </xf>
    <xf numFmtId="49" fontId="0" fillId="0" borderId="63" xfId="0" applyNumberFormat="1" applyFont="1" applyFill="1" applyBorder="1" applyAlignment="1">
      <alignment horizontal="distributed" vertical="center"/>
    </xf>
    <xf numFmtId="49" fontId="0" fillId="0" borderId="86" xfId="0" applyNumberFormat="1" applyFont="1" applyFill="1" applyBorder="1" applyAlignment="1">
      <alignment horizontal="distributed" vertical="center"/>
    </xf>
    <xf numFmtId="49" fontId="0" fillId="0" borderId="65"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87" xfId="0" applyNumberFormat="1" applyFont="1" applyFill="1" applyBorder="1" applyAlignment="1">
      <alignment horizontal="center" vertical="center"/>
    </xf>
    <xf numFmtId="49" fontId="0" fillId="0" borderId="88" xfId="0" applyNumberFormat="1" applyFont="1" applyFill="1" applyBorder="1" applyAlignment="1">
      <alignment horizontal="center" vertical="center" shrinkToFit="1"/>
    </xf>
    <xf numFmtId="49" fontId="0" fillId="0" borderId="72" xfId="0" applyNumberFormat="1" applyFont="1" applyFill="1" applyBorder="1" applyAlignment="1">
      <alignment horizontal="center" vertical="center" shrinkToFit="1"/>
    </xf>
    <xf numFmtId="49" fontId="0" fillId="0" borderId="62" xfId="0" applyNumberFormat="1" applyFont="1" applyFill="1" applyBorder="1" applyAlignment="1">
      <alignment horizontal="center" vertical="center"/>
    </xf>
    <xf numFmtId="49" fontId="0" fillId="0" borderId="64" xfId="0" applyNumberFormat="1" applyFont="1" applyFill="1" applyBorder="1" applyAlignment="1">
      <alignment/>
    </xf>
    <xf numFmtId="49" fontId="0" fillId="0" borderId="32"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89" xfId="0" applyNumberFormat="1" applyFont="1" applyFill="1" applyBorder="1" applyAlignment="1">
      <alignment horizontal="center" vertical="center"/>
    </xf>
    <xf numFmtId="49" fontId="16" fillId="0" borderId="88" xfId="0" applyNumberFormat="1" applyFont="1" applyFill="1" applyBorder="1" applyAlignment="1">
      <alignment horizontal="center" vertical="center"/>
    </xf>
    <xf numFmtId="49" fontId="16" fillId="0" borderId="73"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shrinkToFit="1"/>
    </xf>
    <xf numFmtId="49" fontId="0" fillId="0" borderId="4" xfId="0" applyNumberFormat="1" applyFont="1" applyFill="1" applyBorder="1" applyAlignment="1">
      <alignment horizontal="center" vertical="center" shrinkToFit="1"/>
    </xf>
    <xf numFmtId="49" fontId="5" fillId="0" borderId="16" xfId="0" applyNumberFormat="1" applyFont="1" applyFill="1" applyBorder="1" applyAlignment="1">
      <alignment horizontal="distributed" vertical="center" wrapText="1"/>
    </xf>
    <xf numFmtId="49" fontId="5" fillId="0" borderId="18" xfId="0" applyNumberFormat="1" applyFont="1" applyFill="1" applyBorder="1" applyAlignment="1">
      <alignment horizontal="distributed" vertical="center" wrapText="1"/>
    </xf>
    <xf numFmtId="49" fontId="0" fillId="0" borderId="3" xfId="0" applyNumberFormat="1" applyFont="1" applyFill="1" applyBorder="1" applyAlignment="1">
      <alignment horizontal="center" vertical="center"/>
    </xf>
    <xf numFmtId="179" fontId="2" fillId="0" borderId="90" xfId="0" applyNumberFormat="1" applyFont="1" applyFill="1" applyBorder="1" applyAlignment="1">
      <alignment horizontal="right" vertical="center"/>
    </xf>
    <xf numFmtId="179" fontId="2" fillId="0" borderId="91" xfId="0" applyNumberFormat="1" applyFont="1" applyFill="1" applyBorder="1" applyAlignment="1">
      <alignment horizontal="right" vertical="center"/>
    </xf>
    <xf numFmtId="49" fontId="2" fillId="0" borderId="55"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1" xfId="0" applyNumberFormat="1" applyFont="1" applyFill="1" applyBorder="1" applyAlignment="1">
      <alignment horizontal="distributed" vertical="center"/>
    </xf>
    <xf numFmtId="49" fontId="2" fillId="0" borderId="61" xfId="0" applyNumberFormat="1" applyFont="1" applyFill="1" applyBorder="1" applyAlignment="1">
      <alignment horizontal="distributed" vertical="center" wrapText="1"/>
    </xf>
    <xf numFmtId="49" fontId="0" fillId="0" borderId="26" xfId="0" applyNumberFormat="1" applyFont="1" applyFill="1" applyBorder="1" applyAlignment="1">
      <alignment horizontal="distributed" vertical="center" wrapText="1"/>
    </xf>
    <xf numFmtId="49" fontId="0" fillId="0" borderId="30" xfId="0" applyNumberFormat="1" applyFont="1" applyFill="1" applyBorder="1" applyAlignment="1">
      <alignment horizontal="distributed" vertical="center" wrapText="1"/>
    </xf>
    <xf numFmtId="49" fontId="0" fillId="0" borderId="29" xfId="0" applyNumberFormat="1" applyFont="1" applyFill="1" applyBorder="1" applyAlignment="1">
      <alignment horizontal="distributed" vertical="center" wrapText="1"/>
    </xf>
    <xf numFmtId="49" fontId="0" fillId="0" borderId="17" xfId="0" applyNumberFormat="1" applyFont="1" applyFill="1" applyBorder="1" applyAlignment="1">
      <alignment horizontal="distributed" vertical="center" wrapText="1"/>
    </xf>
    <xf numFmtId="49" fontId="0" fillId="0" borderId="18" xfId="0" applyNumberFormat="1" applyFont="1" applyFill="1" applyBorder="1" applyAlignment="1">
      <alignment horizontal="distributed" vertical="center" wrapText="1"/>
    </xf>
    <xf numFmtId="176" fontId="0" fillId="0" borderId="66" xfId="0" applyNumberFormat="1" applyFont="1" applyFill="1" applyBorder="1" applyAlignment="1" quotePrefix="1">
      <alignment horizontal="right" vertical="center" wrapText="1"/>
    </xf>
    <xf numFmtId="176" fontId="0" fillId="0" borderId="0" xfId="0" applyNumberFormat="1" applyFont="1" applyFill="1" applyAlignment="1">
      <alignment horizontal="right" vertical="center" wrapText="1"/>
    </xf>
    <xf numFmtId="176" fontId="0" fillId="0" borderId="66"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49" fontId="2" fillId="0" borderId="2"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wrapText="1"/>
    </xf>
    <xf numFmtId="49" fontId="2" fillId="0" borderId="29" xfId="0" applyNumberFormat="1" applyFont="1" applyFill="1" applyBorder="1" applyAlignment="1">
      <alignment horizontal="center" vertical="center"/>
    </xf>
    <xf numFmtId="179" fontId="2" fillId="0" borderId="92" xfId="0" applyNumberFormat="1" applyFont="1" applyFill="1" applyBorder="1" applyAlignment="1">
      <alignment horizontal="right" vertical="center"/>
    </xf>
    <xf numFmtId="49" fontId="3" fillId="0" borderId="55"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wrapText="1"/>
    </xf>
    <xf numFmtId="49" fontId="0" fillId="0" borderId="6" xfId="0" applyNumberFormat="1" applyFont="1" applyFill="1" applyBorder="1" applyAlignment="1">
      <alignment horizontal="distributed" vertical="center"/>
    </xf>
    <xf numFmtId="49" fontId="0" fillId="0" borderId="16"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176" fontId="2" fillId="0" borderId="19"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49" fontId="1" fillId="0" borderId="16" xfId="0" applyNumberFormat="1" applyFont="1" applyFill="1" applyBorder="1" applyAlignment="1">
      <alignment horizontal="distributed" vertical="center"/>
    </xf>
    <xf numFmtId="49" fontId="1" fillId="0" borderId="6" xfId="0" applyNumberFormat="1" applyFont="1" applyFill="1" applyBorder="1" applyAlignment="1">
      <alignment horizontal="distributed" vertical="center"/>
    </xf>
    <xf numFmtId="49" fontId="6" fillId="0" borderId="16"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5" fillId="0" borderId="2" xfId="0" applyNumberFormat="1" applyFont="1" applyFill="1" applyBorder="1" applyAlignment="1">
      <alignment horizontal="distributed" vertical="center" wrapText="1"/>
    </xf>
    <xf numFmtId="49" fontId="5" fillId="0" borderId="1" xfId="0" applyNumberFormat="1" applyFont="1" applyFill="1" applyBorder="1" applyAlignment="1">
      <alignment horizontal="distributed" vertical="center" wrapText="1"/>
    </xf>
    <xf numFmtId="176" fontId="2" fillId="0" borderId="16" xfId="17" applyNumberFormat="1" applyFont="1" applyFill="1" applyBorder="1" applyAlignment="1">
      <alignment vertical="center"/>
    </xf>
    <xf numFmtId="176" fontId="2" fillId="0" borderId="6" xfId="17" applyNumberFormat="1" applyFont="1" applyFill="1" applyBorder="1" applyAlignment="1">
      <alignment vertical="center"/>
    </xf>
    <xf numFmtId="49" fontId="3" fillId="0" borderId="93" xfId="0" applyNumberFormat="1" applyFont="1" applyFill="1" applyBorder="1" applyAlignment="1">
      <alignment horizontal="distributed" vertical="center"/>
    </xf>
    <xf numFmtId="49" fontId="3" fillId="0" borderId="94" xfId="0" applyNumberFormat="1" applyFont="1" applyFill="1" applyBorder="1" applyAlignment="1">
      <alignment horizontal="distributed" vertical="center"/>
    </xf>
    <xf numFmtId="49" fontId="2" fillId="0" borderId="93" xfId="0" applyNumberFormat="1" applyFont="1" applyFill="1" applyBorder="1" applyAlignment="1">
      <alignment horizontal="distributed" vertical="center"/>
    </xf>
    <xf numFmtId="49" fontId="2" fillId="0" borderId="94" xfId="0" applyNumberFormat="1" applyFont="1" applyFill="1" applyBorder="1" applyAlignment="1">
      <alignment horizontal="distributed" vertical="center"/>
    </xf>
    <xf numFmtId="49" fontId="2" fillId="0" borderId="68" xfId="0" applyNumberFormat="1" applyFont="1" applyFill="1" applyBorder="1" applyAlignment="1">
      <alignment horizontal="distributed" vertical="center"/>
    </xf>
    <xf numFmtId="176" fontId="2" fillId="0" borderId="19" xfId="17" applyNumberFormat="1" applyFont="1" applyFill="1" applyBorder="1" applyAlignment="1">
      <alignment vertical="center"/>
    </xf>
    <xf numFmtId="176" fontId="2" fillId="0" borderId="14" xfId="17" applyNumberFormat="1" applyFont="1" applyFill="1" applyBorder="1" applyAlignment="1">
      <alignment vertical="center"/>
    </xf>
    <xf numFmtId="49" fontId="3" fillId="0" borderId="25"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61" xfId="0" applyNumberFormat="1" applyFont="1" applyFill="1" applyBorder="1" applyAlignment="1">
      <alignment horizontal="center" vertical="center" shrinkToFit="1"/>
    </xf>
    <xf numFmtId="49" fontId="0" fillId="0" borderId="26"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49" fontId="3" fillId="0" borderId="96" xfId="0" applyNumberFormat="1" applyFont="1" applyFill="1" applyBorder="1" applyAlignment="1">
      <alignment horizontal="center" vertical="center" wrapText="1"/>
    </xf>
    <xf numFmtId="49" fontId="3" fillId="0" borderId="97" xfId="0" applyNumberFormat="1" applyFont="1" applyFill="1" applyBorder="1" applyAlignment="1">
      <alignment horizontal="center" vertical="center" wrapText="1"/>
    </xf>
    <xf numFmtId="49" fontId="3" fillId="0" borderId="98"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shrinkToFit="1"/>
    </xf>
    <xf numFmtId="0" fontId="0" fillId="0" borderId="14" xfId="0" applyBorder="1" applyAlignment="1">
      <alignment/>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2" fillId="0" borderId="99" xfId="0" applyNumberFormat="1" applyFont="1" applyFill="1" applyBorder="1" applyAlignment="1">
      <alignment horizontal="distributed" vertical="center" wrapText="1"/>
    </xf>
    <xf numFmtId="49" fontId="2" fillId="0" borderId="12" xfId="0" applyNumberFormat="1" applyFont="1" applyFill="1" applyBorder="1" applyAlignment="1">
      <alignment horizontal="distributed" vertical="center" wrapText="1"/>
    </xf>
    <xf numFmtId="49" fontId="2" fillId="0" borderId="34" xfId="0" applyNumberFormat="1" applyFont="1" applyFill="1" applyBorder="1" applyAlignment="1">
      <alignment horizontal="distributed" vertical="center" wrapText="1"/>
    </xf>
    <xf numFmtId="49" fontId="0" fillId="0" borderId="100"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2" fillId="0" borderId="102" xfId="0" applyNumberFormat="1" applyFont="1" applyFill="1" applyBorder="1" applyAlignment="1">
      <alignment vertical="center"/>
    </xf>
    <xf numFmtId="0" fontId="0" fillId="0" borderId="103" xfId="0" applyFont="1" applyFill="1" applyBorder="1" applyAlignment="1">
      <alignment vertical="center"/>
    </xf>
    <xf numFmtId="49" fontId="2" fillId="0" borderId="104" xfId="0" applyNumberFormat="1" applyFont="1" applyFill="1" applyBorder="1" applyAlignment="1">
      <alignment horizontal="center" vertical="center" shrinkToFit="1"/>
    </xf>
    <xf numFmtId="0" fontId="0" fillId="0" borderId="105" xfId="0" applyFont="1" applyFill="1" applyBorder="1" applyAlignment="1">
      <alignment vertical="center" shrinkToFit="1"/>
    </xf>
    <xf numFmtId="0" fontId="0" fillId="0" borderId="106" xfId="0" applyFont="1" applyFill="1" applyBorder="1" applyAlignment="1">
      <alignment vertical="center" shrinkToFit="1"/>
    </xf>
    <xf numFmtId="49" fontId="0" fillId="0" borderId="0" xfId="0" applyNumberFormat="1" applyFont="1" applyFill="1" applyAlignment="1">
      <alignment horizontal="center"/>
    </xf>
    <xf numFmtId="49" fontId="0" fillId="0" borderId="81"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3">
    <dxf>
      <font>
        <b/>
        <i val="0"/>
        <color rgb="FFFF6600"/>
      </font>
      <border/>
    </dxf>
    <dxf>
      <font>
        <color rgb="FFFFCC00"/>
      </font>
      <border/>
    </dxf>
    <dxf>
      <font>
        <color rgb="FF99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X66"/>
  <sheetViews>
    <sheetView tabSelected="1" view="pageBreakPreview" zoomScaleSheetLayoutView="100" workbookViewId="0" topLeftCell="A1">
      <pane ySplit="5" topLeftCell="BM6" activePane="bottomLeft" state="frozen"/>
      <selection pane="topLeft" activeCell="A1" sqref="A1"/>
      <selection pane="bottomLeft" activeCell="B1" sqref="B1"/>
    </sheetView>
  </sheetViews>
  <sheetFormatPr defaultColWidth="9.00390625" defaultRowHeight="13.5"/>
  <cols>
    <col min="1" max="1" width="1.00390625" style="1" customWidth="1"/>
    <col min="2" max="2" width="6.125" style="1" customWidth="1"/>
    <col min="3" max="3" width="7.50390625" style="1" customWidth="1"/>
    <col min="4" max="4" width="4.25390625" style="1" customWidth="1"/>
    <col min="5" max="5" width="6.25390625" style="1" customWidth="1"/>
    <col min="6" max="6" width="3.375" style="1" customWidth="1"/>
    <col min="7" max="7" width="9.875" style="1" customWidth="1"/>
    <col min="8" max="8" width="9.25390625" style="1" customWidth="1"/>
    <col min="9" max="9" width="8.875" style="1" customWidth="1"/>
    <col min="10" max="10" width="6.875" style="1" customWidth="1"/>
    <col min="11" max="11" width="2.625" style="1" customWidth="1"/>
    <col min="12" max="12" width="2.125" style="1" customWidth="1"/>
    <col min="13" max="13" width="7.75390625" style="1" customWidth="1"/>
    <col min="14" max="14" width="6.375" style="1" customWidth="1"/>
    <col min="15" max="15" width="2.125" style="1" customWidth="1"/>
    <col min="16" max="16" width="6.50390625" style="1" customWidth="1"/>
    <col min="17" max="17" width="2.125" style="1" customWidth="1"/>
    <col min="18" max="18" width="6.50390625" style="1" customWidth="1"/>
    <col min="19" max="19" width="2.625" style="1" customWidth="1"/>
    <col min="20" max="20" width="1.4921875" style="1" customWidth="1"/>
    <col min="21" max="21" width="3.875" style="1" customWidth="1"/>
    <col min="22" max="22" width="12.625" style="1" customWidth="1"/>
    <col min="23" max="23" width="4.25390625" style="1" customWidth="1"/>
    <col min="24" max="24" width="13.25390625" style="1" customWidth="1"/>
    <col min="25" max="16384" width="9.00390625" style="1" customWidth="1"/>
  </cols>
  <sheetData>
    <row r="1" ht="13.5" customHeight="1" thickBot="1">
      <c r="Q1" s="179" t="s">
        <v>296</v>
      </c>
    </row>
    <row r="2" spans="2:19" ht="15" customHeight="1" thickBot="1">
      <c r="B2" s="67"/>
      <c r="C2" s="67"/>
      <c r="D2" s="67"/>
      <c r="E2" s="67"/>
      <c r="F2" s="67"/>
      <c r="G2" s="67"/>
      <c r="H2" s="67"/>
      <c r="I2" s="67"/>
      <c r="J2" s="67"/>
      <c r="K2" s="67"/>
      <c r="L2" s="67"/>
      <c r="M2" s="67"/>
      <c r="N2" s="67"/>
      <c r="O2" s="67"/>
      <c r="P2" s="362" t="s">
        <v>7</v>
      </c>
      <c r="Q2" s="363"/>
      <c r="R2" s="364" t="s">
        <v>200</v>
      </c>
      <c r="S2" s="365"/>
    </row>
    <row r="3" spans="2:19" ht="21.75" customHeight="1">
      <c r="B3" s="81"/>
      <c r="C3" s="81"/>
      <c r="D3" s="354" t="s">
        <v>294</v>
      </c>
      <c r="E3" s="354"/>
      <c r="F3" s="355"/>
      <c r="G3" s="355"/>
      <c r="H3" s="355"/>
      <c r="I3" s="82"/>
      <c r="J3" s="356" t="s">
        <v>297</v>
      </c>
      <c r="K3" s="357"/>
      <c r="L3" s="83"/>
      <c r="M3" s="358" t="s">
        <v>201</v>
      </c>
      <c r="N3" s="359"/>
      <c r="O3" s="84"/>
      <c r="P3" s="480" t="s">
        <v>339</v>
      </c>
      <c r="Q3" s="481"/>
      <c r="R3" s="360" t="s">
        <v>202</v>
      </c>
      <c r="S3" s="361"/>
    </row>
    <row r="4" spans="2:19" ht="19.5" customHeight="1" thickBot="1">
      <c r="B4" s="81"/>
      <c r="C4" s="81"/>
      <c r="D4" s="470" t="s">
        <v>311</v>
      </c>
      <c r="E4" s="470"/>
      <c r="F4" s="471"/>
      <c r="G4" s="471"/>
      <c r="H4" s="471"/>
      <c r="I4" s="85"/>
      <c r="J4" s="472" t="s">
        <v>8</v>
      </c>
      <c r="K4" s="473"/>
      <c r="L4" s="86"/>
      <c r="M4" s="482" t="s">
        <v>203</v>
      </c>
      <c r="N4" s="483"/>
      <c r="O4" s="87"/>
      <c r="P4" s="476" t="s">
        <v>340</v>
      </c>
      <c r="Q4" s="477"/>
      <c r="R4" s="478" t="s">
        <v>287</v>
      </c>
      <c r="S4" s="479"/>
    </row>
    <row r="5" spans="2:19" ht="14.25" customHeight="1">
      <c r="B5" s="342" t="s">
        <v>10</v>
      </c>
      <c r="C5" s="301"/>
      <c r="D5" s="301"/>
      <c r="E5" s="301"/>
      <c r="F5" s="302"/>
      <c r="G5" s="88" t="s">
        <v>13</v>
      </c>
      <c r="H5" s="88" t="s">
        <v>12</v>
      </c>
      <c r="I5" s="343" t="s">
        <v>15</v>
      </c>
      <c r="J5" s="344"/>
      <c r="K5" s="345"/>
      <c r="L5" s="343" t="s">
        <v>16</v>
      </c>
      <c r="M5" s="344"/>
      <c r="N5" s="344"/>
      <c r="O5" s="344"/>
      <c r="P5" s="344"/>
      <c r="Q5" s="344"/>
      <c r="R5" s="344"/>
      <c r="S5" s="346"/>
    </row>
    <row r="6" spans="2:19" ht="13.5" customHeight="1">
      <c r="B6" s="321" t="s">
        <v>169</v>
      </c>
      <c r="C6" s="34" t="s">
        <v>171</v>
      </c>
      <c r="D6" s="332">
        <v>380963</v>
      </c>
      <c r="E6" s="332"/>
      <c r="F6" s="89" t="s">
        <v>11</v>
      </c>
      <c r="G6" s="90" t="s">
        <v>204</v>
      </c>
      <c r="H6" s="90" t="s">
        <v>11</v>
      </c>
      <c r="I6" s="335" t="s">
        <v>205</v>
      </c>
      <c r="J6" s="316">
        <v>339712</v>
      </c>
      <c r="K6" s="336" t="s">
        <v>11</v>
      </c>
      <c r="L6" s="348" t="s">
        <v>19</v>
      </c>
      <c r="M6" s="348"/>
      <c r="N6" s="350" t="s">
        <v>20</v>
      </c>
      <c r="O6" s="351"/>
      <c r="P6" s="350" t="s">
        <v>21</v>
      </c>
      <c r="Q6" s="463"/>
      <c r="R6" s="350" t="s">
        <v>22</v>
      </c>
      <c r="S6" s="466"/>
    </row>
    <row r="7" spans="2:19" ht="10.5" customHeight="1">
      <c r="B7" s="322"/>
      <c r="C7" s="337" t="s">
        <v>206</v>
      </c>
      <c r="D7" s="338">
        <v>373778</v>
      </c>
      <c r="E7" s="338"/>
      <c r="F7" s="340" t="s">
        <v>11</v>
      </c>
      <c r="G7" s="341" t="s">
        <v>207</v>
      </c>
      <c r="H7" s="334">
        <v>3315.6</v>
      </c>
      <c r="I7" s="335"/>
      <c r="J7" s="317"/>
      <c r="K7" s="336"/>
      <c r="L7" s="349"/>
      <c r="M7" s="349"/>
      <c r="N7" s="352"/>
      <c r="O7" s="353"/>
      <c r="P7" s="464"/>
      <c r="Q7" s="465"/>
      <c r="R7" s="464"/>
      <c r="S7" s="467"/>
    </row>
    <row r="8" spans="2:19" ht="5.25" customHeight="1">
      <c r="B8" s="322"/>
      <c r="C8" s="337"/>
      <c r="D8" s="339"/>
      <c r="E8" s="339"/>
      <c r="F8" s="340"/>
      <c r="G8" s="341"/>
      <c r="H8" s="334"/>
      <c r="I8" s="335" t="s">
        <v>208</v>
      </c>
      <c r="J8" s="316">
        <v>328738</v>
      </c>
      <c r="K8" s="336" t="s">
        <v>11</v>
      </c>
      <c r="L8" s="312" t="s">
        <v>17</v>
      </c>
      <c r="M8" s="314" t="s">
        <v>172</v>
      </c>
      <c r="N8" s="316">
        <v>2972</v>
      </c>
      <c r="O8" s="318" t="s">
        <v>11</v>
      </c>
      <c r="P8" s="316">
        <v>37377</v>
      </c>
      <c r="Q8" s="318" t="s">
        <v>11</v>
      </c>
      <c r="R8" s="316">
        <v>136873</v>
      </c>
      <c r="S8" s="468" t="s">
        <v>11</v>
      </c>
    </row>
    <row r="9" spans="2:19" ht="15" customHeight="1">
      <c r="B9" s="347"/>
      <c r="C9" s="34" t="s">
        <v>153</v>
      </c>
      <c r="D9" s="320">
        <v>1.9</v>
      </c>
      <c r="E9" s="320"/>
      <c r="F9" s="89" t="s">
        <v>14</v>
      </c>
      <c r="G9" s="91"/>
      <c r="H9" s="91"/>
      <c r="I9" s="335"/>
      <c r="J9" s="317"/>
      <c r="K9" s="336"/>
      <c r="L9" s="312"/>
      <c r="M9" s="315"/>
      <c r="N9" s="317"/>
      <c r="O9" s="319"/>
      <c r="P9" s="317"/>
      <c r="Q9" s="319"/>
      <c r="R9" s="317"/>
      <c r="S9" s="469"/>
    </row>
    <row r="10" spans="2:19" ht="14.25" customHeight="1">
      <c r="B10" s="321" t="s">
        <v>9</v>
      </c>
      <c r="C10" s="34" t="s">
        <v>209</v>
      </c>
      <c r="D10" s="332">
        <v>390227</v>
      </c>
      <c r="E10" s="332"/>
      <c r="F10" s="89" t="s">
        <v>11</v>
      </c>
      <c r="G10" s="324" t="s">
        <v>176</v>
      </c>
      <c r="H10" s="325"/>
      <c r="I10" s="325"/>
      <c r="J10" s="325"/>
      <c r="K10" s="326"/>
      <c r="L10" s="312"/>
      <c r="M10" s="92" t="s">
        <v>18</v>
      </c>
      <c r="N10" s="93">
        <v>1.6</v>
      </c>
      <c r="O10" s="94" t="s">
        <v>14</v>
      </c>
      <c r="P10" s="93">
        <v>20.4</v>
      </c>
      <c r="Q10" s="94" t="s">
        <v>14</v>
      </c>
      <c r="R10" s="93">
        <v>74.8</v>
      </c>
      <c r="S10" s="95" t="s">
        <v>14</v>
      </c>
    </row>
    <row r="11" spans="2:24" ht="18" customHeight="1">
      <c r="B11" s="322"/>
      <c r="C11" s="34" t="s">
        <v>178</v>
      </c>
      <c r="D11" s="332">
        <v>385823</v>
      </c>
      <c r="E11" s="332"/>
      <c r="F11" s="89" t="s">
        <v>11</v>
      </c>
      <c r="G11" s="327" t="s">
        <v>324</v>
      </c>
      <c r="H11" s="328"/>
      <c r="I11" s="328"/>
      <c r="J11" s="328"/>
      <c r="K11" s="318"/>
      <c r="L11" s="312"/>
      <c r="M11" s="96" t="s">
        <v>173</v>
      </c>
      <c r="N11" s="97">
        <v>3247</v>
      </c>
      <c r="O11" s="94" t="s">
        <v>11</v>
      </c>
      <c r="P11" s="97">
        <v>44316</v>
      </c>
      <c r="Q11" s="94" t="s">
        <v>11</v>
      </c>
      <c r="R11" s="97">
        <v>134390</v>
      </c>
      <c r="S11" s="95" t="s">
        <v>11</v>
      </c>
      <c r="U11" s="2"/>
      <c r="V11" s="2"/>
      <c r="W11" s="2"/>
      <c r="X11" s="2"/>
    </row>
    <row r="12" spans="2:24" ht="18" customHeight="1" thickBot="1">
      <c r="B12" s="323"/>
      <c r="C12" s="39" t="s">
        <v>153</v>
      </c>
      <c r="D12" s="333">
        <v>1.1</v>
      </c>
      <c r="E12" s="333"/>
      <c r="F12" s="98" t="s">
        <v>14</v>
      </c>
      <c r="G12" s="329"/>
      <c r="H12" s="330"/>
      <c r="I12" s="330"/>
      <c r="J12" s="330"/>
      <c r="K12" s="331"/>
      <c r="L12" s="313"/>
      <c r="M12" s="99" t="s">
        <v>18</v>
      </c>
      <c r="N12" s="100">
        <v>1.8</v>
      </c>
      <c r="O12" s="101" t="s">
        <v>14</v>
      </c>
      <c r="P12" s="100">
        <v>23.9</v>
      </c>
      <c r="Q12" s="101" t="s">
        <v>14</v>
      </c>
      <c r="R12" s="100">
        <v>72.4</v>
      </c>
      <c r="S12" s="102" t="s">
        <v>14</v>
      </c>
      <c r="U12" s="2"/>
      <c r="V12" s="2"/>
      <c r="W12" s="2"/>
      <c r="X12" s="2"/>
    </row>
    <row r="13" spans="2:24" ht="15.75" customHeight="1">
      <c r="B13" s="306" t="s">
        <v>23</v>
      </c>
      <c r="C13" s="307"/>
      <c r="D13" s="307"/>
      <c r="E13" s="307"/>
      <c r="F13" s="307"/>
      <c r="G13" s="103" t="s">
        <v>179</v>
      </c>
      <c r="H13" s="103" t="s">
        <v>180</v>
      </c>
      <c r="I13" s="88" t="s">
        <v>152</v>
      </c>
      <c r="J13" s="308" t="s">
        <v>325</v>
      </c>
      <c r="K13" s="309"/>
      <c r="L13" s="300" t="s">
        <v>23</v>
      </c>
      <c r="M13" s="301"/>
      <c r="N13" s="301"/>
      <c r="O13" s="302"/>
      <c r="P13" s="303" t="s">
        <v>29</v>
      </c>
      <c r="Q13" s="304"/>
      <c r="R13" s="304"/>
      <c r="S13" s="305"/>
      <c r="U13" s="2"/>
      <c r="V13" s="2"/>
      <c r="W13" s="2"/>
      <c r="X13" s="2"/>
    </row>
    <row r="14" spans="2:24" s="3" customFormat="1" ht="15.75" customHeight="1">
      <c r="B14" s="64" t="s">
        <v>210</v>
      </c>
      <c r="C14" s="228" t="s">
        <v>24</v>
      </c>
      <c r="D14" s="228"/>
      <c r="E14" s="228"/>
      <c r="F14" s="117" t="s">
        <v>312</v>
      </c>
      <c r="G14" s="104">
        <v>102952702</v>
      </c>
      <c r="H14" s="104">
        <v>97595954</v>
      </c>
      <c r="I14" s="104">
        <f>G14-H14</f>
        <v>5356748</v>
      </c>
      <c r="J14" s="105">
        <v>5.5</v>
      </c>
      <c r="K14" s="106" t="s">
        <v>211</v>
      </c>
      <c r="L14" s="279" t="s">
        <v>30</v>
      </c>
      <c r="M14" s="310"/>
      <c r="N14" s="310"/>
      <c r="O14" s="311"/>
      <c r="P14" s="225" t="s">
        <v>212</v>
      </c>
      <c r="Q14" s="226"/>
      <c r="R14" s="226"/>
      <c r="S14" s="107"/>
      <c r="U14" s="2"/>
      <c r="V14" s="2"/>
      <c r="W14" s="2"/>
      <c r="X14" s="2"/>
    </row>
    <row r="15" spans="2:24" s="3" customFormat="1" ht="15.75" customHeight="1">
      <c r="B15" s="64" t="s">
        <v>213</v>
      </c>
      <c r="C15" s="228" t="s">
        <v>25</v>
      </c>
      <c r="D15" s="228"/>
      <c r="E15" s="228"/>
      <c r="F15" s="117" t="s">
        <v>313</v>
      </c>
      <c r="G15" s="104">
        <v>97182379</v>
      </c>
      <c r="H15" s="104">
        <v>92293203</v>
      </c>
      <c r="I15" s="104">
        <f aca="true" t="shared" si="0" ref="I15:I23">G15-H15</f>
        <v>4889176</v>
      </c>
      <c r="J15" s="105">
        <v>5.3</v>
      </c>
      <c r="K15" s="108"/>
      <c r="L15" s="279" t="s">
        <v>31</v>
      </c>
      <c r="M15" s="310"/>
      <c r="N15" s="310"/>
      <c r="O15" s="311"/>
      <c r="P15" s="225" t="s">
        <v>214</v>
      </c>
      <c r="Q15" s="226"/>
      <c r="R15" s="226"/>
      <c r="S15" s="109" t="s">
        <v>211</v>
      </c>
      <c r="U15" s="2"/>
      <c r="V15" s="2"/>
      <c r="W15" s="2"/>
      <c r="X15" s="2"/>
    </row>
    <row r="16" spans="2:24" s="3" customFormat="1" ht="15.75" customHeight="1">
      <c r="B16" s="64" t="s">
        <v>215</v>
      </c>
      <c r="C16" s="399" t="s">
        <v>189</v>
      </c>
      <c r="D16" s="399"/>
      <c r="E16" s="399"/>
      <c r="F16" s="117" t="s">
        <v>314</v>
      </c>
      <c r="G16" s="104">
        <v>5770323</v>
      </c>
      <c r="H16" s="104">
        <v>5302751</v>
      </c>
      <c r="I16" s="104">
        <f t="shared" si="0"/>
        <v>467572</v>
      </c>
      <c r="J16" s="105">
        <v>8.8</v>
      </c>
      <c r="K16" s="108"/>
      <c r="L16" s="279" t="s">
        <v>32</v>
      </c>
      <c r="M16" s="310"/>
      <c r="N16" s="310"/>
      <c r="O16" s="311"/>
      <c r="P16" s="225" t="s">
        <v>216</v>
      </c>
      <c r="Q16" s="226"/>
      <c r="R16" s="226"/>
      <c r="S16" s="109" t="s">
        <v>217</v>
      </c>
      <c r="U16" s="2"/>
      <c r="V16" s="2"/>
      <c r="W16" s="2"/>
      <c r="X16" s="2"/>
    </row>
    <row r="17" spans="2:24" s="3" customFormat="1" ht="15.75" customHeight="1">
      <c r="B17" s="64" t="s">
        <v>218</v>
      </c>
      <c r="C17" s="400" t="s">
        <v>323</v>
      </c>
      <c r="D17" s="400"/>
      <c r="E17" s="400"/>
      <c r="F17" s="117" t="s">
        <v>315</v>
      </c>
      <c r="G17" s="104">
        <v>480575</v>
      </c>
      <c r="H17" s="104">
        <v>394291</v>
      </c>
      <c r="I17" s="104">
        <f t="shared" si="0"/>
        <v>86284</v>
      </c>
      <c r="J17" s="105">
        <v>21.9</v>
      </c>
      <c r="K17" s="108"/>
      <c r="L17" s="472" t="s">
        <v>33</v>
      </c>
      <c r="M17" s="474"/>
      <c r="N17" s="474"/>
      <c r="O17" s="475"/>
      <c r="P17" s="225">
        <v>14.1</v>
      </c>
      <c r="Q17" s="226"/>
      <c r="R17" s="226"/>
      <c r="S17" s="109" t="s">
        <v>219</v>
      </c>
      <c r="U17" s="2"/>
      <c r="V17" s="2"/>
      <c r="W17" s="2"/>
      <c r="X17" s="2"/>
    </row>
    <row r="18" spans="2:24" s="3" customFormat="1" ht="15.75" customHeight="1">
      <c r="B18" s="64" t="s">
        <v>220</v>
      </c>
      <c r="C18" s="228" t="s">
        <v>190</v>
      </c>
      <c r="D18" s="228"/>
      <c r="E18" s="228"/>
      <c r="F18" s="117" t="s">
        <v>316</v>
      </c>
      <c r="G18" s="104">
        <v>5289748</v>
      </c>
      <c r="H18" s="104">
        <v>4908460</v>
      </c>
      <c r="I18" s="104">
        <f t="shared" si="0"/>
        <v>381288</v>
      </c>
      <c r="J18" s="105">
        <v>7.8</v>
      </c>
      <c r="K18" s="108"/>
      <c r="L18" s="279" t="s">
        <v>34</v>
      </c>
      <c r="M18" s="310"/>
      <c r="N18" s="310"/>
      <c r="O18" s="311"/>
      <c r="P18" s="225">
        <v>17.2</v>
      </c>
      <c r="Q18" s="226"/>
      <c r="R18" s="226"/>
      <c r="S18" s="109" t="s">
        <v>221</v>
      </c>
      <c r="U18" s="2"/>
      <c r="V18" s="2"/>
      <c r="W18" s="2"/>
      <c r="X18" s="2"/>
    </row>
    <row r="19" spans="2:24" s="3" customFormat="1" ht="15.75" customHeight="1">
      <c r="B19" s="64" t="s">
        <v>222</v>
      </c>
      <c r="C19" s="228" t="s">
        <v>26</v>
      </c>
      <c r="D19" s="228"/>
      <c r="E19" s="228"/>
      <c r="F19" s="117" t="s">
        <v>317</v>
      </c>
      <c r="G19" s="104">
        <v>381288</v>
      </c>
      <c r="H19" s="104">
        <v>1093635</v>
      </c>
      <c r="I19" s="176">
        <f t="shared" si="0"/>
        <v>-712347</v>
      </c>
      <c r="J19" s="177">
        <v>-65.1</v>
      </c>
      <c r="K19" s="108"/>
      <c r="L19" s="279" t="s">
        <v>146</v>
      </c>
      <c r="M19" s="310"/>
      <c r="N19" s="310"/>
      <c r="O19" s="311"/>
      <c r="P19" s="225" t="s">
        <v>337</v>
      </c>
      <c r="Q19" s="226"/>
      <c r="R19" s="226"/>
      <c r="S19" s="109" t="s">
        <v>223</v>
      </c>
      <c r="U19" s="2"/>
      <c r="V19" s="2"/>
      <c r="W19" s="2"/>
      <c r="X19" s="2"/>
    </row>
    <row r="20" spans="2:24" s="3" customFormat="1" ht="15.75" customHeight="1">
      <c r="B20" s="64" t="s">
        <v>224</v>
      </c>
      <c r="C20" s="228" t="s">
        <v>27</v>
      </c>
      <c r="D20" s="228"/>
      <c r="E20" s="228"/>
      <c r="F20" s="117" t="s">
        <v>318</v>
      </c>
      <c r="G20" s="104">
        <v>11423</v>
      </c>
      <c r="H20" s="104">
        <v>11993</v>
      </c>
      <c r="I20" s="176">
        <f t="shared" si="0"/>
        <v>-570</v>
      </c>
      <c r="J20" s="177">
        <v>-4.8</v>
      </c>
      <c r="K20" s="108"/>
      <c r="L20" s="472" t="s">
        <v>225</v>
      </c>
      <c r="M20" s="473"/>
      <c r="N20" s="473"/>
      <c r="O20" s="490"/>
      <c r="P20" s="298">
        <v>11662514</v>
      </c>
      <c r="Q20" s="299"/>
      <c r="R20" s="299"/>
      <c r="S20" s="109"/>
      <c r="U20" s="2"/>
      <c r="V20" s="2"/>
      <c r="W20" s="2"/>
      <c r="X20" s="2"/>
    </row>
    <row r="21" spans="2:24" s="3" customFormat="1" ht="15.75" customHeight="1">
      <c r="B21" s="64" t="s">
        <v>226</v>
      </c>
      <c r="C21" s="228" t="s">
        <v>28</v>
      </c>
      <c r="D21" s="228"/>
      <c r="E21" s="228"/>
      <c r="F21" s="117" t="s">
        <v>319</v>
      </c>
      <c r="G21" s="104">
        <v>652550</v>
      </c>
      <c r="H21" s="104">
        <v>97095</v>
      </c>
      <c r="I21" s="115">
        <f t="shared" si="0"/>
        <v>555455</v>
      </c>
      <c r="J21" s="177">
        <v>572.1</v>
      </c>
      <c r="K21" s="108"/>
      <c r="L21" s="110"/>
      <c r="M21" s="489" t="s">
        <v>227</v>
      </c>
      <c r="N21" s="280"/>
      <c r="O21" s="281"/>
      <c r="P21" s="298">
        <v>3707470</v>
      </c>
      <c r="Q21" s="299"/>
      <c r="R21" s="299"/>
      <c r="S21" s="109"/>
      <c r="U21" s="2"/>
      <c r="V21" s="2"/>
      <c r="W21" s="2"/>
      <c r="X21" s="2"/>
    </row>
    <row r="22" spans="2:24" s="3" customFormat="1" ht="15.75" customHeight="1">
      <c r="B22" s="64" t="s">
        <v>228</v>
      </c>
      <c r="C22" s="228" t="s">
        <v>322</v>
      </c>
      <c r="D22" s="228"/>
      <c r="E22" s="228"/>
      <c r="F22" s="117" t="s">
        <v>320</v>
      </c>
      <c r="G22" s="104">
        <v>0</v>
      </c>
      <c r="H22" s="104">
        <v>0</v>
      </c>
      <c r="I22" s="115">
        <v>0</v>
      </c>
      <c r="J22" s="177" t="s">
        <v>259</v>
      </c>
      <c r="K22" s="108"/>
      <c r="L22" s="279" t="s">
        <v>229</v>
      </c>
      <c r="M22" s="280"/>
      <c r="N22" s="280"/>
      <c r="O22" s="281"/>
      <c r="P22" s="298">
        <v>116839970</v>
      </c>
      <c r="Q22" s="299"/>
      <c r="R22" s="299"/>
      <c r="S22" s="109"/>
      <c r="U22" s="2"/>
      <c r="V22" s="2"/>
      <c r="W22" s="2"/>
      <c r="X22" s="2"/>
    </row>
    <row r="23" spans="2:24" s="3" customFormat="1" ht="21" customHeight="1" thickBot="1">
      <c r="B23" s="111" t="s">
        <v>230</v>
      </c>
      <c r="C23" s="282" t="s">
        <v>191</v>
      </c>
      <c r="D23" s="283"/>
      <c r="E23" s="283"/>
      <c r="F23" s="284"/>
      <c r="G23" s="112">
        <v>1045261</v>
      </c>
      <c r="H23" s="112">
        <v>1202723</v>
      </c>
      <c r="I23" s="176">
        <f t="shared" si="0"/>
        <v>-157462</v>
      </c>
      <c r="J23" s="178">
        <v>-13.1</v>
      </c>
      <c r="K23" s="113"/>
      <c r="L23" s="295" t="s">
        <v>231</v>
      </c>
      <c r="M23" s="296"/>
      <c r="N23" s="296"/>
      <c r="O23" s="297"/>
      <c r="P23" s="293">
        <v>60058280</v>
      </c>
      <c r="Q23" s="294"/>
      <c r="R23" s="294"/>
      <c r="S23" s="114"/>
      <c r="U23" s="2"/>
      <c r="V23" s="2"/>
      <c r="W23" s="2"/>
      <c r="X23" s="2"/>
    </row>
    <row r="24" spans="2:24" s="3" customFormat="1" ht="13.5" customHeight="1">
      <c r="B24" s="285" t="s">
        <v>186</v>
      </c>
      <c r="C24" s="286"/>
      <c r="D24" s="286"/>
      <c r="E24" s="286"/>
      <c r="F24" s="286"/>
      <c r="G24" s="287"/>
      <c r="H24" s="288">
        <v>50041919</v>
      </c>
      <c r="I24" s="289"/>
      <c r="J24" s="289"/>
      <c r="K24" s="71"/>
      <c r="L24" s="290" t="s">
        <v>326</v>
      </c>
      <c r="M24" s="291"/>
      <c r="N24" s="291"/>
      <c r="O24" s="291"/>
      <c r="P24" s="291"/>
      <c r="Q24" s="291"/>
      <c r="R24" s="291"/>
      <c r="S24" s="292"/>
      <c r="U24" s="2"/>
      <c r="V24" s="2"/>
      <c r="W24" s="2"/>
      <c r="X24" s="2"/>
    </row>
    <row r="25" spans="2:24" s="3" customFormat="1" ht="13.5" customHeight="1">
      <c r="B25" s="401" t="s">
        <v>185</v>
      </c>
      <c r="C25" s="402"/>
      <c r="D25" s="402"/>
      <c r="E25" s="402"/>
      <c r="F25" s="402"/>
      <c r="G25" s="403"/>
      <c r="H25" s="258">
        <v>50188072</v>
      </c>
      <c r="I25" s="259"/>
      <c r="J25" s="259"/>
      <c r="K25" s="72"/>
      <c r="L25" s="231" t="s">
        <v>164</v>
      </c>
      <c r="M25" s="228"/>
      <c r="N25" s="228"/>
      <c r="O25" s="229"/>
      <c r="P25" s="225" t="s">
        <v>232</v>
      </c>
      <c r="Q25" s="226"/>
      <c r="R25" s="226"/>
      <c r="S25" s="73" t="s">
        <v>166</v>
      </c>
      <c r="U25" s="2"/>
      <c r="V25" s="2"/>
      <c r="W25" s="2"/>
      <c r="X25" s="2"/>
    </row>
    <row r="26" spans="2:24" s="3" customFormat="1" ht="12.75" customHeight="1">
      <c r="B26" s="274" t="s">
        <v>184</v>
      </c>
      <c r="C26" s="223"/>
      <c r="D26" s="223"/>
      <c r="E26" s="223"/>
      <c r="F26" s="223"/>
      <c r="G26" s="224"/>
      <c r="H26" s="258">
        <v>69168265</v>
      </c>
      <c r="I26" s="259"/>
      <c r="J26" s="259"/>
      <c r="K26" s="72"/>
      <c r="L26" s="231" t="s">
        <v>168</v>
      </c>
      <c r="M26" s="228"/>
      <c r="N26" s="228"/>
      <c r="O26" s="229"/>
      <c r="P26" s="225" t="s">
        <v>233</v>
      </c>
      <c r="Q26" s="226"/>
      <c r="R26" s="226"/>
      <c r="S26" s="73" t="s">
        <v>182</v>
      </c>
      <c r="U26" s="2"/>
      <c r="V26" s="2"/>
      <c r="W26" s="2"/>
      <c r="X26" s="2"/>
    </row>
    <row r="27" spans="2:24" s="3" customFormat="1" ht="13.5" customHeight="1">
      <c r="B27" s="74"/>
      <c r="C27" s="227" t="s">
        <v>183</v>
      </c>
      <c r="D27" s="223"/>
      <c r="E27" s="223"/>
      <c r="F27" s="223"/>
      <c r="G27" s="224"/>
      <c r="H27" s="298">
        <v>2704743</v>
      </c>
      <c r="I27" s="299"/>
      <c r="J27" s="299"/>
      <c r="K27" s="72"/>
      <c r="L27" s="231" t="s">
        <v>163</v>
      </c>
      <c r="M27" s="228"/>
      <c r="N27" s="228"/>
      <c r="O27" s="229"/>
      <c r="P27" s="225">
        <v>12.4</v>
      </c>
      <c r="Q27" s="226"/>
      <c r="R27" s="226"/>
      <c r="S27" s="73" t="s">
        <v>181</v>
      </c>
      <c r="U27" s="2"/>
      <c r="V27" s="2"/>
      <c r="W27" s="2"/>
      <c r="X27" s="2"/>
    </row>
    <row r="28" spans="2:24" s="3" customFormat="1" ht="13.5" customHeight="1" thickBot="1">
      <c r="B28" s="75"/>
      <c r="C28" s="76"/>
      <c r="D28" s="76"/>
      <c r="E28" s="76"/>
      <c r="F28" s="76"/>
      <c r="G28" s="77"/>
      <c r="H28" s="78"/>
      <c r="I28" s="79"/>
      <c r="J28" s="79"/>
      <c r="K28" s="80"/>
      <c r="L28" s="484" t="s">
        <v>165</v>
      </c>
      <c r="M28" s="485"/>
      <c r="N28" s="485"/>
      <c r="O28" s="486"/>
      <c r="P28" s="487">
        <v>124.7</v>
      </c>
      <c r="Q28" s="488"/>
      <c r="R28" s="488"/>
      <c r="S28" s="116" t="s">
        <v>221</v>
      </c>
      <c r="U28" s="2"/>
      <c r="V28" s="2"/>
      <c r="W28" s="2"/>
      <c r="X28" s="2"/>
    </row>
    <row r="29" spans="2:24" s="3" customFormat="1" ht="18" customHeight="1">
      <c r="B29" s="378" t="s">
        <v>341</v>
      </c>
      <c r="C29" s="379"/>
      <c r="D29" s="379"/>
      <c r="E29" s="379"/>
      <c r="F29" s="379"/>
      <c r="G29" s="379"/>
      <c r="H29" s="379"/>
      <c r="I29" s="379"/>
      <c r="J29" s="379"/>
      <c r="K29" s="380"/>
      <c r="L29" s="378" t="s">
        <v>344</v>
      </c>
      <c r="M29" s="379"/>
      <c r="N29" s="379"/>
      <c r="O29" s="379"/>
      <c r="P29" s="379"/>
      <c r="Q29" s="379"/>
      <c r="R29" s="379"/>
      <c r="S29" s="380"/>
      <c r="U29" s="2"/>
      <c r="V29" s="2"/>
      <c r="W29" s="2"/>
      <c r="X29" s="2"/>
    </row>
    <row r="30" spans="2:24" s="3" customFormat="1" ht="13.5" customHeight="1">
      <c r="B30" s="381" t="s">
        <v>35</v>
      </c>
      <c r="C30" s="382"/>
      <c r="D30" s="385" t="s">
        <v>192</v>
      </c>
      <c r="E30" s="511" t="s">
        <v>327</v>
      </c>
      <c r="F30" s="382"/>
      <c r="G30" s="387" t="s">
        <v>328</v>
      </c>
      <c r="H30" s="387" t="s">
        <v>329</v>
      </c>
      <c r="I30" s="387" t="s">
        <v>36</v>
      </c>
      <c r="J30" s="374" t="s">
        <v>330</v>
      </c>
      <c r="K30" s="375"/>
      <c r="L30" s="274" t="s">
        <v>234</v>
      </c>
      <c r="M30" s="275"/>
      <c r="N30" s="275"/>
      <c r="O30" s="276"/>
      <c r="P30" s="501" t="s">
        <v>321</v>
      </c>
      <c r="Q30" s="502"/>
      <c r="R30" s="491" t="s">
        <v>295</v>
      </c>
      <c r="S30" s="492"/>
      <c r="U30" s="2"/>
      <c r="V30" s="2"/>
      <c r="W30" s="2"/>
      <c r="X30" s="2"/>
    </row>
    <row r="31" spans="2:24" s="3" customFormat="1" ht="18.75" customHeight="1">
      <c r="B31" s="383"/>
      <c r="C31" s="384"/>
      <c r="D31" s="386"/>
      <c r="E31" s="512"/>
      <c r="F31" s="384"/>
      <c r="G31" s="388"/>
      <c r="H31" s="388"/>
      <c r="I31" s="388"/>
      <c r="J31" s="376"/>
      <c r="K31" s="377"/>
      <c r="L31" s="251"/>
      <c r="M31" s="277"/>
      <c r="N31" s="277"/>
      <c r="O31" s="278"/>
      <c r="P31" s="503"/>
      <c r="Q31" s="504"/>
      <c r="R31" s="493"/>
      <c r="S31" s="494"/>
      <c r="U31" s="2"/>
      <c r="V31" s="2"/>
      <c r="W31" s="2"/>
      <c r="X31" s="2"/>
    </row>
    <row r="32" spans="2:24" s="3" customFormat="1" ht="15" customHeight="1">
      <c r="B32" s="497" t="s">
        <v>245</v>
      </c>
      <c r="C32" s="498"/>
      <c r="D32" s="117" t="s">
        <v>256</v>
      </c>
      <c r="E32" s="372">
        <v>33974697</v>
      </c>
      <c r="F32" s="373"/>
      <c r="G32" s="115">
        <v>33191996</v>
      </c>
      <c r="H32" s="115">
        <f>E32-G32</f>
        <v>782701</v>
      </c>
      <c r="I32" s="115">
        <v>2400000</v>
      </c>
      <c r="J32" s="120"/>
      <c r="K32" s="52" t="s">
        <v>14</v>
      </c>
      <c r="L32" s="366" t="s">
        <v>235</v>
      </c>
      <c r="M32" s="367"/>
      <c r="N32" s="367"/>
      <c r="O32" s="368"/>
      <c r="P32" s="260">
        <v>970</v>
      </c>
      <c r="Q32" s="260"/>
      <c r="R32" s="495">
        <v>0</v>
      </c>
      <c r="S32" s="496"/>
      <c r="U32" s="2"/>
      <c r="V32" s="2"/>
      <c r="W32" s="2"/>
      <c r="X32" s="2"/>
    </row>
    <row r="33" spans="2:24" s="3" customFormat="1" ht="15" customHeight="1">
      <c r="B33" s="442" t="s">
        <v>187</v>
      </c>
      <c r="C33" s="443"/>
      <c r="D33" s="117" t="s">
        <v>256</v>
      </c>
      <c r="E33" s="372">
        <v>2107424</v>
      </c>
      <c r="F33" s="373"/>
      <c r="G33" s="115">
        <v>1856356</v>
      </c>
      <c r="H33" s="115">
        <v>315351</v>
      </c>
      <c r="I33" s="115">
        <v>130005</v>
      </c>
      <c r="J33" s="121"/>
      <c r="K33" s="52"/>
      <c r="L33" s="369" t="s">
        <v>236</v>
      </c>
      <c r="M33" s="370"/>
      <c r="N33" s="370"/>
      <c r="O33" s="371"/>
      <c r="P33" s="260">
        <v>1450639</v>
      </c>
      <c r="Q33" s="260"/>
      <c r="R33" s="260">
        <v>0</v>
      </c>
      <c r="S33" s="261"/>
      <c r="U33" s="2"/>
      <c r="V33" s="2"/>
      <c r="W33" s="2"/>
      <c r="X33" s="2"/>
    </row>
    <row r="34" spans="2:24" s="3" customFormat="1" ht="15" customHeight="1">
      <c r="B34" s="272" t="s">
        <v>246</v>
      </c>
      <c r="C34" s="273"/>
      <c r="D34" s="117" t="s">
        <v>256</v>
      </c>
      <c r="E34" s="372">
        <v>14132882</v>
      </c>
      <c r="F34" s="373"/>
      <c r="G34" s="115">
        <v>13466106</v>
      </c>
      <c r="H34" s="115">
        <v>585148</v>
      </c>
      <c r="I34" s="115">
        <v>1976562</v>
      </c>
      <c r="J34" s="121"/>
      <c r="K34" s="52"/>
      <c r="L34" s="369" t="s">
        <v>237</v>
      </c>
      <c r="M34" s="370"/>
      <c r="N34" s="370"/>
      <c r="O34" s="371"/>
      <c r="P34" s="260">
        <v>653367</v>
      </c>
      <c r="Q34" s="260"/>
      <c r="R34" s="260">
        <v>70838</v>
      </c>
      <c r="S34" s="261"/>
      <c r="U34" s="2"/>
      <c r="V34" s="2"/>
      <c r="W34" s="2"/>
      <c r="X34" s="2"/>
    </row>
    <row r="35" spans="2:24" s="3" customFormat="1" ht="15" customHeight="1">
      <c r="B35" s="272" t="s">
        <v>188</v>
      </c>
      <c r="C35" s="273"/>
      <c r="D35" s="117" t="s">
        <v>256</v>
      </c>
      <c r="E35" s="372">
        <v>2637805</v>
      </c>
      <c r="F35" s="373"/>
      <c r="G35" s="115">
        <v>2532231</v>
      </c>
      <c r="H35" s="115">
        <f>E35-G35</f>
        <v>105574</v>
      </c>
      <c r="I35" s="183">
        <v>380774</v>
      </c>
      <c r="J35" s="121"/>
      <c r="K35" s="52"/>
      <c r="L35" s="404" t="s">
        <v>238</v>
      </c>
      <c r="M35" s="405"/>
      <c r="N35" s="405"/>
      <c r="O35" s="406"/>
      <c r="P35" s="260">
        <v>926455</v>
      </c>
      <c r="Q35" s="260"/>
      <c r="R35" s="260">
        <v>1576</v>
      </c>
      <c r="S35" s="261"/>
      <c r="U35" s="2"/>
      <c r="V35" s="2"/>
      <c r="W35" s="2"/>
      <c r="X35" s="2"/>
    </row>
    <row r="36" spans="2:24" s="3" customFormat="1" ht="15" customHeight="1">
      <c r="B36" s="272" t="s">
        <v>247</v>
      </c>
      <c r="C36" s="273"/>
      <c r="D36" s="117" t="s">
        <v>257</v>
      </c>
      <c r="E36" s="389">
        <v>7409923</v>
      </c>
      <c r="F36" s="390"/>
      <c r="G36" s="115">
        <v>6294909</v>
      </c>
      <c r="H36" s="115">
        <f>E36-G36</f>
        <v>1115014</v>
      </c>
      <c r="I36" s="183">
        <v>47476</v>
      </c>
      <c r="J36" s="175" t="s">
        <v>259</v>
      </c>
      <c r="K36" s="52"/>
      <c r="L36" s="396" t="s">
        <v>239</v>
      </c>
      <c r="M36" s="397"/>
      <c r="N36" s="397"/>
      <c r="O36" s="398"/>
      <c r="P36" s="260">
        <v>124926</v>
      </c>
      <c r="Q36" s="260"/>
      <c r="R36" s="260">
        <v>124926</v>
      </c>
      <c r="S36" s="261"/>
      <c r="U36" s="2"/>
      <c r="V36" s="2"/>
      <c r="W36" s="2"/>
      <c r="X36" s="2"/>
    </row>
    <row r="37" spans="2:24" s="3" customFormat="1" ht="15" customHeight="1">
      <c r="B37" s="272" t="s">
        <v>248</v>
      </c>
      <c r="C37" s="273"/>
      <c r="D37" s="118" t="s">
        <v>257</v>
      </c>
      <c r="E37" s="389">
        <v>5018165</v>
      </c>
      <c r="F37" s="390"/>
      <c r="G37" s="122">
        <v>5018165</v>
      </c>
      <c r="H37" s="122">
        <f>E37-G37</f>
        <v>0</v>
      </c>
      <c r="I37" s="122">
        <v>325596</v>
      </c>
      <c r="J37" s="175" t="s">
        <v>259</v>
      </c>
      <c r="K37" s="52"/>
      <c r="L37" s="396"/>
      <c r="M37" s="397"/>
      <c r="N37" s="397"/>
      <c r="O37" s="398"/>
      <c r="P37" s="260"/>
      <c r="Q37" s="260"/>
      <c r="R37" s="260"/>
      <c r="S37" s="261"/>
      <c r="U37" s="2"/>
      <c r="V37" s="2"/>
      <c r="W37" s="2"/>
      <c r="X37" s="2"/>
    </row>
    <row r="38" spans="2:24" s="3" customFormat="1" ht="15" customHeight="1">
      <c r="B38" s="272" t="s">
        <v>249</v>
      </c>
      <c r="C38" s="273"/>
      <c r="D38" s="117" t="s">
        <v>258</v>
      </c>
      <c r="E38" s="389">
        <v>15931587</v>
      </c>
      <c r="F38" s="390"/>
      <c r="G38" s="115">
        <v>15096689</v>
      </c>
      <c r="H38" s="115">
        <v>727285</v>
      </c>
      <c r="I38" s="115">
        <v>3830002</v>
      </c>
      <c r="J38" s="175" t="s">
        <v>259</v>
      </c>
      <c r="K38" s="52"/>
      <c r="L38" s="396"/>
      <c r="M38" s="397"/>
      <c r="N38" s="397"/>
      <c r="O38" s="398"/>
      <c r="P38" s="260"/>
      <c r="Q38" s="260"/>
      <c r="R38" s="260"/>
      <c r="S38" s="261"/>
      <c r="U38" s="2"/>
      <c r="V38" s="2"/>
      <c r="W38" s="2"/>
      <c r="X38" s="2"/>
    </row>
    <row r="39" spans="2:24" s="3" customFormat="1" ht="15" customHeight="1">
      <c r="B39" s="272" t="s">
        <v>250</v>
      </c>
      <c r="C39" s="273"/>
      <c r="D39" s="117" t="s">
        <v>258</v>
      </c>
      <c r="E39" s="389">
        <v>283403</v>
      </c>
      <c r="F39" s="390"/>
      <c r="G39" s="115">
        <v>162802</v>
      </c>
      <c r="H39" s="115">
        <f>E39-G39</f>
        <v>120601</v>
      </c>
      <c r="I39" s="115">
        <v>13681</v>
      </c>
      <c r="J39" s="175" t="s">
        <v>259</v>
      </c>
      <c r="K39" s="52"/>
      <c r="L39" s="396"/>
      <c r="M39" s="397"/>
      <c r="N39" s="397"/>
      <c r="O39" s="398"/>
      <c r="P39" s="260"/>
      <c r="Q39" s="260"/>
      <c r="R39" s="260"/>
      <c r="S39" s="261"/>
      <c r="U39" s="2"/>
      <c r="V39" s="2"/>
      <c r="W39" s="2"/>
      <c r="X39" s="2"/>
    </row>
    <row r="40" spans="2:24" s="3" customFormat="1" ht="15" customHeight="1">
      <c r="B40" s="272" t="s">
        <v>251</v>
      </c>
      <c r="C40" s="273"/>
      <c r="D40" s="117" t="s">
        <v>258</v>
      </c>
      <c r="E40" s="389">
        <v>122870</v>
      </c>
      <c r="F40" s="390"/>
      <c r="G40" s="115">
        <v>69090</v>
      </c>
      <c r="H40" s="115">
        <f>E40-G40</f>
        <v>53780</v>
      </c>
      <c r="I40" s="115">
        <v>6317</v>
      </c>
      <c r="J40" s="175" t="s">
        <v>259</v>
      </c>
      <c r="K40" s="52"/>
      <c r="L40" s="396"/>
      <c r="M40" s="397"/>
      <c r="N40" s="397"/>
      <c r="O40" s="398"/>
      <c r="P40" s="260"/>
      <c r="Q40" s="260"/>
      <c r="R40" s="260"/>
      <c r="S40" s="261"/>
      <c r="U40" s="2"/>
      <c r="V40" s="2"/>
      <c r="W40" s="2"/>
      <c r="X40" s="2"/>
    </row>
    <row r="41" spans="2:24" s="3" customFormat="1" ht="15" customHeight="1">
      <c r="B41" s="272" t="s">
        <v>252</v>
      </c>
      <c r="C41" s="273"/>
      <c r="D41" s="117" t="s">
        <v>258</v>
      </c>
      <c r="E41" s="389">
        <v>42427</v>
      </c>
      <c r="F41" s="390"/>
      <c r="G41" s="115">
        <v>42427</v>
      </c>
      <c r="H41" s="115">
        <f>E41-G41</f>
        <v>0</v>
      </c>
      <c r="I41" s="115">
        <v>42427</v>
      </c>
      <c r="J41" s="175"/>
      <c r="K41" s="52"/>
      <c r="L41" s="396"/>
      <c r="M41" s="397"/>
      <c r="N41" s="397"/>
      <c r="O41" s="398"/>
      <c r="P41" s="260"/>
      <c r="Q41" s="260"/>
      <c r="R41" s="260"/>
      <c r="S41" s="261"/>
      <c r="U41" s="2"/>
      <c r="V41" s="2"/>
      <c r="W41" s="2"/>
      <c r="X41" s="2"/>
    </row>
    <row r="42" spans="2:24" s="3" customFormat="1" ht="15" customHeight="1">
      <c r="B42" s="442" t="s">
        <v>253</v>
      </c>
      <c r="C42" s="443"/>
      <c r="D42" s="117" t="s">
        <v>258</v>
      </c>
      <c r="E42" s="389">
        <v>735344</v>
      </c>
      <c r="F42" s="390"/>
      <c r="G42" s="115">
        <v>496706</v>
      </c>
      <c r="H42" s="115">
        <f>E42-G42</f>
        <v>238638</v>
      </c>
      <c r="I42" s="115">
        <v>46000</v>
      </c>
      <c r="J42" s="175" t="s">
        <v>259</v>
      </c>
      <c r="K42" s="52"/>
      <c r="L42" s="232"/>
      <c r="M42" s="233"/>
      <c r="N42" s="233"/>
      <c r="O42" s="230"/>
      <c r="P42" s="236"/>
      <c r="Q42" s="236"/>
      <c r="R42" s="236"/>
      <c r="S42" s="237"/>
      <c r="U42" s="2"/>
      <c r="V42" s="2"/>
      <c r="W42" s="2"/>
      <c r="X42" s="2"/>
    </row>
    <row r="43" spans="2:24" s="3" customFormat="1" ht="15" customHeight="1" thickBot="1">
      <c r="B43" s="442" t="s">
        <v>254</v>
      </c>
      <c r="C43" s="443"/>
      <c r="D43" s="117" t="s">
        <v>258</v>
      </c>
      <c r="E43" s="389">
        <v>372856</v>
      </c>
      <c r="F43" s="390"/>
      <c r="G43" s="115">
        <v>302044</v>
      </c>
      <c r="H43" s="115">
        <f>E43-G43</f>
        <v>70812</v>
      </c>
      <c r="I43" s="115">
        <v>84000</v>
      </c>
      <c r="J43" s="175"/>
      <c r="K43" s="52"/>
      <c r="L43" s="407"/>
      <c r="M43" s="408"/>
      <c r="N43" s="408"/>
      <c r="O43" s="409"/>
      <c r="P43" s="238"/>
      <c r="Q43" s="238"/>
      <c r="R43" s="238"/>
      <c r="S43" s="239"/>
      <c r="U43" s="2"/>
      <c r="V43" s="2"/>
      <c r="W43" s="2"/>
      <c r="X43" s="2"/>
    </row>
    <row r="44" spans="2:24" s="3" customFormat="1" ht="15" customHeight="1">
      <c r="B44" s="442" t="s">
        <v>255</v>
      </c>
      <c r="C44" s="443"/>
      <c r="D44" s="117" t="s">
        <v>258</v>
      </c>
      <c r="E44" s="389">
        <v>160889</v>
      </c>
      <c r="F44" s="390"/>
      <c r="G44" s="115">
        <v>95277</v>
      </c>
      <c r="H44" s="115">
        <v>65612</v>
      </c>
      <c r="I44" s="115">
        <v>23777</v>
      </c>
      <c r="J44" s="175"/>
      <c r="K44" s="52"/>
      <c r="L44" s="410" t="s">
        <v>175</v>
      </c>
      <c r="M44" s="411"/>
      <c r="N44" s="411"/>
      <c r="O44" s="411"/>
      <c r="P44" s="411"/>
      <c r="Q44" s="411"/>
      <c r="R44" s="411"/>
      <c r="S44" s="412"/>
      <c r="U44" s="2"/>
      <c r="V44" s="2"/>
      <c r="W44" s="2"/>
      <c r="X44" s="2"/>
    </row>
    <row r="45" spans="2:24" s="3" customFormat="1" ht="15" customHeight="1">
      <c r="B45" s="268"/>
      <c r="C45" s="269"/>
      <c r="D45" s="117"/>
      <c r="E45" s="372"/>
      <c r="F45" s="373"/>
      <c r="G45" s="115"/>
      <c r="H45" s="115"/>
      <c r="I45" s="115"/>
      <c r="J45" s="121"/>
      <c r="K45" s="52"/>
      <c r="L45" s="262" t="s">
        <v>240</v>
      </c>
      <c r="M45" s="263"/>
      <c r="N45" s="263"/>
      <c r="O45" s="264"/>
      <c r="P45" s="242" t="s">
        <v>298</v>
      </c>
      <c r="Q45" s="243"/>
      <c r="R45" s="240"/>
      <c r="S45" s="241"/>
      <c r="U45" s="2"/>
      <c r="V45" s="2"/>
      <c r="W45" s="2"/>
      <c r="X45" s="2"/>
    </row>
    <row r="46" spans="2:24" s="3" customFormat="1" ht="15.75" customHeight="1">
      <c r="B46" s="65"/>
      <c r="C46" s="66"/>
      <c r="D46" s="117"/>
      <c r="E46" s="97"/>
      <c r="F46" s="119"/>
      <c r="G46" s="115"/>
      <c r="H46" s="115"/>
      <c r="I46" s="115"/>
      <c r="J46" s="121"/>
      <c r="K46" s="52"/>
      <c r="L46" s="265"/>
      <c r="M46" s="266"/>
      <c r="N46" s="266"/>
      <c r="O46" s="246"/>
      <c r="P46" s="244"/>
      <c r="Q46" s="245"/>
      <c r="R46" s="234"/>
      <c r="S46" s="235"/>
      <c r="U46" s="2"/>
      <c r="V46" s="2"/>
      <c r="W46" s="2"/>
      <c r="X46" s="2"/>
    </row>
    <row r="47" spans="2:24" s="3" customFormat="1" ht="15" customHeight="1">
      <c r="B47" s="270"/>
      <c r="C47" s="271"/>
      <c r="D47" s="117"/>
      <c r="E47" s="372"/>
      <c r="F47" s="373"/>
      <c r="G47" s="115"/>
      <c r="H47" s="115"/>
      <c r="I47" s="115"/>
      <c r="J47" s="121"/>
      <c r="K47" s="52"/>
      <c r="L47" s="232" t="s">
        <v>241</v>
      </c>
      <c r="M47" s="233"/>
      <c r="N47" s="233"/>
      <c r="O47" s="230"/>
      <c r="P47" s="221">
        <v>19568000</v>
      </c>
      <c r="Q47" s="221"/>
      <c r="R47" s="222"/>
      <c r="S47" s="267"/>
      <c r="U47" s="2"/>
      <c r="V47" s="2"/>
      <c r="W47" s="2"/>
      <c r="X47" s="2"/>
    </row>
    <row r="48" spans="2:24" s="3" customFormat="1" ht="15" customHeight="1">
      <c r="B48" s="270"/>
      <c r="C48" s="271"/>
      <c r="D48" s="117"/>
      <c r="E48" s="372"/>
      <c r="F48" s="373"/>
      <c r="G48" s="115"/>
      <c r="H48" s="115"/>
      <c r="I48" s="115"/>
      <c r="J48" s="121"/>
      <c r="K48" s="52"/>
      <c r="L48" s="232" t="s">
        <v>242</v>
      </c>
      <c r="M48" s="233"/>
      <c r="N48" s="233"/>
      <c r="O48" s="230"/>
      <c r="P48" s="221">
        <v>336999</v>
      </c>
      <c r="Q48" s="221"/>
      <c r="R48" s="222"/>
      <c r="S48" s="267"/>
      <c r="U48" s="2"/>
      <c r="V48" s="2"/>
      <c r="W48" s="2"/>
      <c r="X48" s="2"/>
    </row>
    <row r="49" spans="2:24" s="3" customFormat="1" ht="15" customHeight="1">
      <c r="B49" s="123"/>
      <c r="C49" s="35"/>
      <c r="D49" s="117"/>
      <c r="E49" s="372"/>
      <c r="F49" s="373"/>
      <c r="G49" s="115"/>
      <c r="H49" s="115"/>
      <c r="I49" s="115"/>
      <c r="J49" s="121"/>
      <c r="K49" s="52"/>
      <c r="L49" s="232" t="s">
        <v>243</v>
      </c>
      <c r="M49" s="233"/>
      <c r="N49" s="233"/>
      <c r="O49" s="230"/>
      <c r="P49" s="221">
        <v>5343185</v>
      </c>
      <c r="Q49" s="221"/>
      <c r="R49" s="222"/>
      <c r="S49" s="267"/>
      <c r="U49" s="2"/>
      <c r="V49" s="2"/>
      <c r="W49" s="2"/>
      <c r="X49" s="2"/>
    </row>
    <row r="50" spans="2:24" s="3" customFormat="1" ht="15" customHeight="1" thickBot="1">
      <c r="B50" s="161"/>
      <c r="C50" s="162"/>
      <c r="D50" s="163"/>
      <c r="E50" s="444"/>
      <c r="F50" s="445"/>
      <c r="G50" s="164"/>
      <c r="H50" s="164"/>
      <c r="I50" s="164"/>
      <c r="J50" s="165"/>
      <c r="K50" s="124"/>
      <c r="L50" s="393" t="s">
        <v>244</v>
      </c>
      <c r="M50" s="394"/>
      <c r="N50" s="394"/>
      <c r="O50" s="395"/>
      <c r="P50" s="413">
        <v>145629</v>
      </c>
      <c r="Q50" s="413"/>
      <c r="R50" s="391"/>
      <c r="S50" s="392"/>
      <c r="U50" s="2"/>
      <c r="V50" s="2"/>
      <c r="W50" s="2"/>
      <c r="X50" s="2"/>
    </row>
    <row r="51" spans="2:24" s="3" customFormat="1" ht="15.75" customHeight="1">
      <c r="B51" s="446" t="s">
        <v>50</v>
      </c>
      <c r="C51" s="447"/>
      <c r="D51" s="447"/>
      <c r="E51" s="448"/>
      <c r="F51" s="451" t="s">
        <v>37</v>
      </c>
      <c r="G51" s="455" t="s">
        <v>262</v>
      </c>
      <c r="H51" s="277"/>
      <c r="I51" s="277"/>
      <c r="J51" s="252"/>
      <c r="K51" s="456"/>
      <c r="L51" s="508" t="s">
        <v>42</v>
      </c>
      <c r="M51" s="509"/>
      <c r="N51" s="509"/>
      <c r="O51" s="509"/>
      <c r="P51" s="509"/>
      <c r="Q51" s="509"/>
      <c r="R51" s="509"/>
      <c r="S51" s="510"/>
      <c r="U51" s="2"/>
      <c r="V51" s="2"/>
      <c r="W51" s="2"/>
      <c r="X51" s="2"/>
    </row>
    <row r="52" spans="2:24" s="3" customFormat="1" ht="14.25" customHeight="1">
      <c r="B52" s="251" t="s">
        <v>143</v>
      </c>
      <c r="C52" s="252"/>
      <c r="D52" s="247"/>
      <c r="E52" s="248"/>
      <c r="F52" s="451"/>
      <c r="G52" s="449" t="s">
        <v>43</v>
      </c>
      <c r="H52" s="68" t="s">
        <v>198</v>
      </c>
      <c r="I52" s="457" t="s">
        <v>147</v>
      </c>
      <c r="J52" s="458"/>
      <c r="K52" s="459"/>
      <c r="L52" s="505" t="s">
        <v>43</v>
      </c>
      <c r="M52" s="276"/>
      <c r="N52" s="422" t="s">
        <v>193</v>
      </c>
      <c r="O52" s="439"/>
      <c r="P52" s="422" t="s">
        <v>263</v>
      </c>
      <c r="Q52" s="423"/>
      <c r="R52" s="423"/>
      <c r="S52" s="424"/>
      <c r="U52" s="2"/>
      <c r="V52" s="2"/>
      <c r="W52" s="2"/>
      <c r="X52" s="2"/>
    </row>
    <row r="53" spans="2:24" s="3" customFormat="1" ht="14.25" customHeight="1">
      <c r="B53" s="251" t="s">
        <v>38</v>
      </c>
      <c r="C53" s="252"/>
      <c r="D53" s="249" t="s">
        <v>260</v>
      </c>
      <c r="E53" s="250"/>
      <c r="F53" s="452"/>
      <c r="G53" s="450"/>
      <c r="H53" s="125" t="s">
        <v>199</v>
      </c>
      <c r="I53" s="460" t="s">
        <v>264</v>
      </c>
      <c r="J53" s="461"/>
      <c r="K53" s="462"/>
      <c r="L53" s="506"/>
      <c r="M53" s="507"/>
      <c r="N53" s="440"/>
      <c r="O53" s="441"/>
      <c r="P53" s="425"/>
      <c r="Q53" s="426"/>
      <c r="R53" s="426"/>
      <c r="S53" s="427"/>
      <c r="U53" s="2"/>
      <c r="V53" s="2"/>
      <c r="W53" s="2"/>
      <c r="X53" s="2"/>
    </row>
    <row r="54" spans="2:24" s="3" customFormat="1" ht="15.75" customHeight="1">
      <c r="B54" s="251" t="s">
        <v>142</v>
      </c>
      <c r="C54" s="252"/>
      <c r="D54" s="249" t="s">
        <v>261</v>
      </c>
      <c r="E54" s="250"/>
      <c r="F54" s="452"/>
      <c r="G54" s="126" t="s">
        <v>44</v>
      </c>
      <c r="H54" s="127" t="s">
        <v>289</v>
      </c>
      <c r="I54" s="257">
        <v>9550</v>
      </c>
      <c r="J54" s="258"/>
      <c r="K54" s="220" t="s">
        <v>338</v>
      </c>
      <c r="L54" s="255" t="s">
        <v>291</v>
      </c>
      <c r="M54" s="256"/>
      <c r="N54" s="182">
        <v>2315</v>
      </c>
      <c r="O54" s="174" t="s">
        <v>11</v>
      </c>
      <c r="P54" s="418">
        <v>3457</v>
      </c>
      <c r="Q54" s="419"/>
      <c r="R54" s="419"/>
      <c r="S54" s="219" t="s">
        <v>338</v>
      </c>
      <c r="U54" s="2"/>
      <c r="V54" s="2"/>
      <c r="W54" s="2"/>
      <c r="X54" s="2"/>
    </row>
    <row r="55" spans="2:24" s="3" customFormat="1" ht="15" customHeight="1">
      <c r="B55" s="251" t="s">
        <v>144</v>
      </c>
      <c r="C55" s="252"/>
      <c r="D55" s="252"/>
      <c r="E55" s="430"/>
      <c r="F55" s="452"/>
      <c r="G55" s="126" t="s">
        <v>159</v>
      </c>
      <c r="H55" s="127" t="s">
        <v>290</v>
      </c>
      <c r="I55" s="257">
        <v>7850</v>
      </c>
      <c r="J55" s="258"/>
      <c r="K55" s="167"/>
      <c r="L55" s="437" t="s">
        <v>292</v>
      </c>
      <c r="M55" s="438"/>
      <c r="N55" s="182">
        <v>292</v>
      </c>
      <c r="O55" s="171"/>
      <c r="P55" s="418">
        <v>3214</v>
      </c>
      <c r="Q55" s="419"/>
      <c r="R55" s="419"/>
      <c r="S55" s="69"/>
      <c r="U55" s="2"/>
      <c r="V55" s="2"/>
      <c r="W55" s="2"/>
      <c r="X55" s="2"/>
    </row>
    <row r="56" spans="2:24" s="3" customFormat="1" ht="15" customHeight="1">
      <c r="B56" s="251" t="s">
        <v>39</v>
      </c>
      <c r="C56" s="252"/>
      <c r="D56" s="252"/>
      <c r="E56" s="430"/>
      <c r="F56" s="452"/>
      <c r="G56" s="126" t="s">
        <v>160</v>
      </c>
      <c r="H56" s="127"/>
      <c r="I56" s="257">
        <v>0</v>
      </c>
      <c r="J56" s="258"/>
      <c r="K56" s="168"/>
      <c r="L56" s="437" t="s">
        <v>293</v>
      </c>
      <c r="M56" s="438"/>
      <c r="N56" s="182">
        <v>434</v>
      </c>
      <c r="O56" s="171"/>
      <c r="P56" s="420">
        <v>3578</v>
      </c>
      <c r="Q56" s="421"/>
      <c r="R56" s="421"/>
      <c r="S56" s="69"/>
      <c r="U56" s="2"/>
      <c r="V56" s="2"/>
      <c r="W56" s="2"/>
      <c r="X56" s="2"/>
    </row>
    <row r="57" spans="2:24" s="3" customFormat="1" ht="15" customHeight="1">
      <c r="B57" s="251" t="s">
        <v>40</v>
      </c>
      <c r="C57" s="252"/>
      <c r="D57" s="252"/>
      <c r="E57" s="430"/>
      <c r="F57" s="452"/>
      <c r="G57" s="126" t="s">
        <v>45</v>
      </c>
      <c r="H57" s="127" t="s">
        <v>289</v>
      </c>
      <c r="I57" s="257">
        <v>7160</v>
      </c>
      <c r="J57" s="258"/>
      <c r="K57" s="166"/>
      <c r="L57" s="253" t="s">
        <v>0</v>
      </c>
      <c r="M57" s="254"/>
      <c r="N57" s="182">
        <v>96</v>
      </c>
      <c r="O57" s="171"/>
      <c r="P57" s="418">
        <v>4131</v>
      </c>
      <c r="Q57" s="419"/>
      <c r="R57" s="419"/>
      <c r="S57" s="69"/>
      <c r="U57" s="2"/>
      <c r="V57" s="2"/>
      <c r="W57" s="2"/>
      <c r="X57" s="2"/>
    </row>
    <row r="58" spans="2:19" s="3" customFormat="1" ht="15" customHeight="1">
      <c r="B58" s="251" t="s">
        <v>145</v>
      </c>
      <c r="C58" s="252"/>
      <c r="D58" s="252"/>
      <c r="E58" s="430"/>
      <c r="F58" s="452"/>
      <c r="G58" s="126" t="s">
        <v>46</v>
      </c>
      <c r="H58" s="127" t="s">
        <v>289</v>
      </c>
      <c r="I58" s="258">
        <v>6630</v>
      </c>
      <c r="J58" s="259"/>
      <c r="K58" s="166"/>
      <c r="L58" s="255" t="s">
        <v>1</v>
      </c>
      <c r="M58" s="256"/>
      <c r="N58" s="217">
        <v>0</v>
      </c>
      <c r="O58" s="170"/>
      <c r="P58" s="416" t="s">
        <v>3</v>
      </c>
      <c r="Q58" s="417"/>
      <c r="R58" s="417"/>
      <c r="S58" s="69"/>
    </row>
    <row r="59" spans="2:22" s="3" customFormat="1" ht="15" customHeight="1">
      <c r="B59" s="251" t="s">
        <v>265</v>
      </c>
      <c r="C59" s="252"/>
      <c r="D59" s="252"/>
      <c r="E59" s="430"/>
      <c r="F59" s="452"/>
      <c r="G59" s="126" t="s">
        <v>47</v>
      </c>
      <c r="H59" s="127" t="s">
        <v>289</v>
      </c>
      <c r="I59" s="258">
        <v>5930</v>
      </c>
      <c r="J59" s="259"/>
      <c r="K59" s="166"/>
      <c r="L59" s="433"/>
      <c r="M59" s="434"/>
      <c r="N59" s="128"/>
      <c r="O59" s="172"/>
      <c r="P59" s="414"/>
      <c r="Q59" s="415"/>
      <c r="R59" s="415"/>
      <c r="S59" s="69"/>
      <c r="U59" s="2"/>
      <c r="V59" s="2"/>
    </row>
    <row r="60" spans="2:22" s="3" customFormat="1" ht="15" customHeight="1" thickBot="1">
      <c r="B60" s="454" t="s">
        <v>41</v>
      </c>
      <c r="C60" s="431"/>
      <c r="D60" s="431"/>
      <c r="E60" s="432"/>
      <c r="F60" s="453"/>
      <c r="G60" s="126" t="s">
        <v>266</v>
      </c>
      <c r="H60" s="127" t="s">
        <v>289</v>
      </c>
      <c r="I60" s="428">
        <v>5730</v>
      </c>
      <c r="J60" s="429"/>
      <c r="K60" s="169"/>
      <c r="L60" s="435" t="s">
        <v>345</v>
      </c>
      <c r="M60" s="436"/>
      <c r="N60" s="218">
        <v>2411</v>
      </c>
      <c r="O60" s="173"/>
      <c r="P60" s="428">
        <v>3484</v>
      </c>
      <c r="Q60" s="429"/>
      <c r="R60" s="429"/>
      <c r="S60" s="70"/>
      <c r="U60" s="2"/>
      <c r="V60" s="2"/>
    </row>
    <row r="61" spans="2:22" s="4" customFormat="1" ht="12" customHeight="1">
      <c r="B61" s="499" t="s">
        <v>288</v>
      </c>
      <c r="C61" s="499"/>
      <c r="D61" s="499"/>
      <c r="E61" s="499"/>
      <c r="F61" s="499"/>
      <c r="G61" s="499"/>
      <c r="H61" s="499"/>
      <c r="I61" s="499"/>
      <c r="J61" s="499"/>
      <c r="K61" s="499"/>
      <c r="L61" s="499"/>
      <c r="M61" s="499"/>
      <c r="N61" s="499"/>
      <c r="O61" s="499"/>
      <c r="P61" s="499"/>
      <c r="Q61" s="499"/>
      <c r="R61" s="499"/>
      <c r="S61" s="499"/>
      <c r="U61" s="2"/>
      <c r="V61" s="2"/>
    </row>
    <row r="62" spans="2:22" s="4" customFormat="1" ht="11.25" customHeight="1">
      <c r="B62" s="500"/>
      <c r="C62" s="500"/>
      <c r="D62" s="500"/>
      <c r="E62" s="500"/>
      <c r="F62" s="500"/>
      <c r="G62" s="500"/>
      <c r="H62" s="500"/>
      <c r="I62" s="500"/>
      <c r="J62" s="500"/>
      <c r="K62" s="500"/>
      <c r="L62" s="500"/>
      <c r="M62" s="500"/>
      <c r="N62" s="500"/>
      <c r="O62" s="500"/>
      <c r="P62" s="500"/>
      <c r="Q62" s="500"/>
      <c r="R62" s="500"/>
      <c r="S62" s="500"/>
      <c r="U62" s="2"/>
      <c r="V62" s="2"/>
    </row>
    <row r="63" spans="21:22" s="4" customFormat="1" ht="18" customHeight="1">
      <c r="U63" s="2"/>
      <c r="V63" s="2"/>
    </row>
    <row r="64" s="4" customFormat="1" ht="18" customHeight="1"/>
    <row r="65" ht="18" customHeight="1"/>
    <row r="66" ht="18" customHeight="1">
      <c r="H66" s="1" t="s">
        <v>2</v>
      </c>
    </row>
  </sheetData>
  <mergeCells count="246">
    <mergeCell ref="C18:E18"/>
    <mergeCell ref="C20:E20"/>
    <mergeCell ref="E30:F31"/>
    <mergeCell ref="G30:G31"/>
    <mergeCell ref="B61:S62"/>
    <mergeCell ref="P30:Q31"/>
    <mergeCell ref="L52:M53"/>
    <mergeCell ref="L54:M54"/>
    <mergeCell ref="P41:Q41"/>
    <mergeCell ref="B43:C43"/>
    <mergeCell ref="B44:C44"/>
    <mergeCell ref="B40:C40"/>
    <mergeCell ref="H30:H31"/>
    <mergeCell ref="L51:S51"/>
    <mergeCell ref="H26:J26"/>
    <mergeCell ref="H25:J25"/>
    <mergeCell ref="B41:C41"/>
    <mergeCell ref="E41:F41"/>
    <mergeCell ref="H27:J27"/>
    <mergeCell ref="E39:F39"/>
    <mergeCell ref="B38:C38"/>
    <mergeCell ref="E38:F38"/>
    <mergeCell ref="B32:C32"/>
    <mergeCell ref="B33:C33"/>
    <mergeCell ref="P27:R27"/>
    <mergeCell ref="P39:Q39"/>
    <mergeCell ref="R39:S39"/>
    <mergeCell ref="P38:Q38"/>
    <mergeCell ref="R38:S38"/>
    <mergeCell ref="R37:S37"/>
    <mergeCell ref="R30:S31"/>
    <mergeCell ref="P35:Q35"/>
    <mergeCell ref="P36:Q36"/>
    <mergeCell ref="R32:S32"/>
    <mergeCell ref="L28:O28"/>
    <mergeCell ref="P28:R28"/>
    <mergeCell ref="P19:R19"/>
    <mergeCell ref="P21:R21"/>
    <mergeCell ref="P20:R20"/>
    <mergeCell ref="L19:O19"/>
    <mergeCell ref="M21:O21"/>
    <mergeCell ref="L20:O20"/>
    <mergeCell ref="L26:O26"/>
    <mergeCell ref="P26:R26"/>
    <mergeCell ref="D4:H4"/>
    <mergeCell ref="J4:K4"/>
    <mergeCell ref="P17:R17"/>
    <mergeCell ref="P16:R16"/>
    <mergeCell ref="L17:O17"/>
    <mergeCell ref="P15:R15"/>
    <mergeCell ref="P4:Q4"/>
    <mergeCell ref="R4:S4"/>
    <mergeCell ref="M4:N4"/>
    <mergeCell ref="S8:S9"/>
    <mergeCell ref="L15:O15"/>
    <mergeCell ref="L16:O16"/>
    <mergeCell ref="P18:R18"/>
    <mergeCell ref="L18:O18"/>
    <mergeCell ref="L27:O27"/>
    <mergeCell ref="E47:F47"/>
    <mergeCell ref="E35:F35"/>
    <mergeCell ref="E36:F36"/>
    <mergeCell ref="E45:F45"/>
    <mergeCell ref="E43:F43"/>
    <mergeCell ref="E44:F44"/>
    <mergeCell ref="E40:F40"/>
    <mergeCell ref="E42:F42"/>
    <mergeCell ref="L37:O37"/>
    <mergeCell ref="G52:G53"/>
    <mergeCell ref="F51:F60"/>
    <mergeCell ref="D56:E56"/>
    <mergeCell ref="B60:C60"/>
    <mergeCell ref="B58:C58"/>
    <mergeCell ref="B59:C59"/>
    <mergeCell ref="G51:K51"/>
    <mergeCell ref="I52:K52"/>
    <mergeCell ref="I53:K53"/>
    <mergeCell ref="I59:J59"/>
    <mergeCell ref="B42:C42"/>
    <mergeCell ref="L56:M56"/>
    <mergeCell ref="E50:F50"/>
    <mergeCell ref="B55:C55"/>
    <mergeCell ref="E49:F49"/>
    <mergeCell ref="B54:C54"/>
    <mergeCell ref="D55:E55"/>
    <mergeCell ref="D54:E54"/>
    <mergeCell ref="B51:E51"/>
    <mergeCell ref="E48:F48"/>
    <mergeCell ref="B57:C57"/>
    <mergeCell ref="D57:E57"/>
    <mergeCell ref="L39:O39"/>
    <mergeCell ref="L40:O40"/>
    <mergeCell ref="L41:O41"/>
    <mergeCell ref="B56:C56"/>
    <mergeCell ref="I56:J56"/>
    <mergeCell ref="I54:J54"/>
    <mergeCell ref="N52:O53"/>
    <mergeCell ref="B48:C48"/>
    <mergeCell ref="P60:R60"/>
    <mergeCell ref="P54:R54"/>
    <mergeCell ref="D58:E58"/>
    <mergeCell ref="D59:E59"/>
    <mergeCell ref="I60:J60"/>
    <mergeCell ref="I55:J55"/>
    <mergeCell ref="D60:E60"/>
    <mergeCell ref="L59:M59"/>
    <mergeCell ref="L60:M60"/>
    <mergeCell ref="L55:M55"/>
    <mergeCell ref="P50:Q50"/>
    <mergeCell ref="P49:Q49"/>
    <mergeCell ref="R47:S47"/>
    <mergeCell ref="P59:R59"/>
    <mergeCell ref="P58:R58"/>
    <mergeCell ref="P55:R55"/>
    <mergeCell ref="P56:R56"/>
    <mergeCell ref="P57:R57"/>
    <mergeCell ref="P47:Q47"/>
    <mergeCell ref="P52:S53"/>
    <mergeCell ref="R49:S49"/>
    <mergeCell ref="L43:O43"/>
    <mergeCell ref="P43:Q43"/>
    <mergeCell ref="L47:O47"/>
    <mergeCell ref="L44:S44"/>
    <mergeCell ref="L49:O49"/>
    <mergeCell ref="P40:Q40"/>
    <mergeCell ref="R40:S40"/>
    <mergeCell ref="C16:E16"/>
    <mergeCell ref="C17:E17"/>
    <mergeCell ref="B26:G26"/>
    <mergeCell ref="B25:G25"/>
    <mergeCell ref="C21:E21"/>
    <mergeCell ref="C19:E19"/>
    <mergeCell ref="L35:O35"/>
    <mergeCell ref="L36:O36"/>
    <mergeCell ref="R50:S50"/>
    <mergeCell ref="L50:O50"/>
    <mergeCell ref="L29:S29"/>
    <mergeCell ref="P37:Q37"/>
    <mergeCell ref="R34:S34"/>
    <mergeCell ref="R35:S35"/>
    <mergeCell ref="R36:S36"/>
    <mergeCell ref="P34:Q34"/>
    <mergeCell ref="L38:O38"/>
    <mergeCell ref="L34:O34"/>
    <mergeCell ref="C15:E15"/>
    <mergeCell ref="B39:C39"/>
    <mergeCell ref="J30:K31"/>
    <mergeCell ref="B29:K29"/>
    <mergeCell ref="B30:C31"/>
    <mergeCell ref="D30:D31"/>
    <mergeCell ref="E33:F33"/>
    <mergeCell ref="I30:I31"/>
    <mergeCell ref="E34:F34"/>
    <mergeCell ref="E37:F37"/>
    <mergeCell ref="B35:C35"/>
    <mergeCell ref="B36:C36"/>
    <mergeCell ref="B34:C34"/>
    <mergeCell ref="L32:O32"/>
    <mergeCell ref="L33:O33"/>
    <mergeCell ref="E32:F32"/>
    <mergeCell ref="P32:Q32"/>
    <mergeCell ref="P33:Q33"/>
    <mergeCell ref="R33:S33"/>
    <mergeCell ref="P2:Q2"/>
    <mergeCell ref="R2:S2"/>
    <mergeCell ref="P6:Q7"/>
    <mergeCell ref="R6:S7"/>
    <mergeCell ref="P8:P9"/>
    <mergeCell ref="Q8:Q9"/>
    <mergeCell ref="R8:R9"/>
    <mergeCell ref="D3:H3"/>
    <mergeCell ref="J3:K3"/>
    <mergeCell ref="M3:N3"/>
    <mergeCell ref="R3:S3"/>
    <mergeCell ref="P3:Q3"/>
    <mergeCell ref="B5:F5"/>
    <mergeCell ref="I5:K5"/>
    <mergeCell ref="L5:S5"/>
    <mergeCell ref="B6:B9"/>
    <mergeCell ref="D6:E6"/>
    <mergeCell ref="I6:I7"/>
    <mergeCell ref="J6:J7"/>
    <mergeCell ref="K6:K7"/>
    <mergeCell ref="L6:M7"/>
    <mergeCell ref="N6:O7"/>
    <mergeCell ref="C7:C8"/>
    <mergeCell ref="D7:E8"/>
    <mergeCell ref="F7:F8"/>
    <mergeCell ref="G7:G8"/>
    <mergeCell ref="H7:H8"/>
    <mergeCell ref="I8:I9"/>
    <mergeCell ref="J8:J9"/>
    <mergeCell ref="K8:K9"/>
    <mergeCell ref="D9:E9"/>
    <mergeCell ref="B10:B12"/>
    <mergeCell ref="G10:K10"/>
    <mergeCell ref="G11:K12"/>
    <mergeCell ref="D10:E10"/>
    <mergeCell ref="D11:E11"/>
    <mergeCell ref="D12:E12"/>
    <mergeCell ref="L8:L12"/>
    <mergeCell ref="M8:M9"/>
    <mergeCell ref="N8:N9"/>
    <mergeCell ref="O8:O9"/>
    <mergeCell ref="L13:O13"/>
    <mergeCell ref="P13:S13"/>
    <mergeCell ref="C14:E14"/>
    <mergeCell ref="P14:R14"/>
    <mergeCell ref="B13:F13"/>
    <mergeCell ref="J13:K13"/>
    <mergeCell ref="L14:O14"/>
    <mergeCell ref="L22:O22"/>
    <mergeCell ref="C23:F23"/>
    <mergeCell ref="B24:G24"/>
    <mergeCell ref="H24:J24"/>
    <mergeCell ref="L24:S24"/>
    <mergeCell ref="P23:R23"/>
    <mergeCell ref="L23:O23"/>
    <mergeCell ref="C22:E22"/>
    <mergeCell ref="P22:R22"/>
    <mergeCell ref="L25:O25"/>
    <mergeCell ref="P25:R25"/>
    <mergeCell ref="C27:G27"/>
    <mergeCell ref="L48:O48"/>
    <mergeCell ref="P48:Q48"/>
    <mergeCell ref="R48:S48"/>
    <mergeCell ref="B45:C45"/>
    <mergeCell ref="B47:C47"/>
    <mergeCell ref="B37:C37"/>
    <mergeCell ref="L30:O31"/>
    <mergeCell ref="R41:S41"/>
    <mergeCell ref="L45:O46"/>
    <mergeCell ref="P45:Q46"/>
    <mergeCell ref="R45:S46"/>
    <mergeCell ref="P42:Q42"/>
    <mergeCell ref="R42:S42"/>
    <mergeCell ref="R43:S43"/>
    <mergeCell ref="L42:O42"/>
    <mergeCell ref="L57:M57"/>
    <mergeCell ref="L58:M58"/>
    <mergeCell ref="I57:J57"/>
    <mergeCell ref="I58:J58"/>
    <mergeCell ref="D52:E52"/>
    <mergeCell ref="D53:E53"/>
    <mergeCell ref="B53:C53"/>
    <mergeCell ref="B52:C52"/>
  </mergeCells>
  <conditionalFormatting sqref="F32:F35 F38:F41 F45:F50">
    <cfRule type="cellIs" priority="1" dxfId="0" operator="equal" stopIfTrue="1">
      <formula>企適</formula>
    </cfRule>
    <cfRule type="cellIs" priority="2" dxfId="1" operator="equal" stopIfTrue="1">
      <formula>"""企非"""</formula>
    </cfRule>
    <cfRule type="cellIs" priority="3" dxfId="2" operator="equal" stopIfTrue="1">
      <formula>"""収益"""</formula>
    </cfRule>
  </conditionalFormatting>
  <printOptions horizontalCentered="1"/>
  <pageMargins left="0.5905511811023623" right="0.5905511811023623" top="0.5118110236220472" bottom="0.5905511811023623" header="0.3937007874015748" footer="0.4330708661417323"/>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X63"/>
  <sheetViews>
    <sheetView view="pageBreakPreview" zoomScale="95" zoomScaleSheetLayoutView="95" workbookViewId="0" topLeftCell="A1">
      <pane ySplit="3" topLeftCell="BM4" activePane="bottomLeft" state="frozen"/>
      <selection pane="topLeft" activeCell="L53" sqref="L53:M53"/>
      <selection pane="bottomLeft" activeCell="D68" sqref="D68"/>
    </sheetView>
  </sheetViews>
  <sheetFormatPr defaultColWidth="9.00390625" defaultRowHeight="13.5"/>
  <cols>
    <col min="1" max="1" width="0.6171875" style="5" customWidth="1"/>
    <col min="2" max="3" width="3.25390625" style="5" customWidth="1"/>
    <col min="4" max="4" width="9.75390625" style="5" customWidth="1"/>
    <col min="5" max="5" width="8.875" style="5" customWidth="1"/>
    <col min="6" max="6" width="1.875" style="5" customWidth="1"/>
    <col min="7" max="7" width="6.125" style="5" customWidth="1"/>
    <col min="8" max="8" width="2.125" style="5" customWidth="1"/>
    <col min="9" max="9" width="6.125" style="5" customWidth="1"/>
    <col min="10" max="10" width="2.125" style="5" customWidth="1"/>
    <col min="11" max="11" width="10.125" style="5" customWidth="1"/>
    <col min="12" max="12" width="2.25390625" style="5" customWidth="1"/>
    <col min="13" max="13" width="2.125" style="5" customWidth="1"/>
    <col min="14" max="14" width="9.375" style="5" customWidth="1"/>
    <col min="15" max="15" width="11.50390625" style="5" customWidth="1"/>
    <col min="16" max="16" width="6.125" style="5" customWidth="1"/>
    <col min="17" max="17" width="2.125" style="5" customWidth="1"/>
    <col min="18" max="18" width="6.00390625" style="5" customWidth="1"/>
    <col min="19" max="19" width="2.125" style="5" customWidth="1"/>
    <col min="20" max="20" width="10.50390625" style="5" customWidth="1"/>
    <col min="21" max="21" width="10.875" style="5" customWidth="1"/>
    <col min="22" max="22" width="6.125" style="5" customWidth="1"/>
    <col min="23" max="23" width="2.125" style="5" customWidth="1"/>
    <col min="24" max="24" width="1.12109375" style="5" customWidth="1"/>
    <col min="25" max="16384" width="9.00390625" style="5" customWidth="1"/>
  </cols>
  <sheetData>
    <row r="1" spans="1:23" ht="6" customHeight="1" thickBot="1">
      <c r="A1" s="154">
        <v>0</v>
      </c>
      <c r="B1" s="154"/>
      <c r="C1" s="154"/>
      <c r="D1" s="154"/>
      <c r="E1" s="154"/>
      <c r="F1" s="154"/>
      <c r="G1" s="154"/>
      <c r="H1" s="154"/>
      <c r="I1" s="154"/>
      <c r="J1" s="154"/>
      <c r="K1" s="154"/>
      <c r="L1" s="154"/>
      <c r="M1" s="154"/>
      <c r="N1" s="154"/>
      <c r="O1" s="154"/>
      <c r="P1" s="154"/>
      <c r="Q1" s="154"/>
      <c r="R1" s="154"/>
      <c r="S1" s="154"/>
      <c r="T1" s="154"/>
      <c r="U1" s="154"/>
      <c r="V1" s="154"/>
      <c r="W1" s="154"/>
    </row>
    <row r="2" spans="1:23" s="6" customFormat="1" ht="17.25" customHeight="1" thickBot="1">
      <c r="A2" s="154"/>
      <c r="B2" s="558" t="s">
        <v>7</v>
      </c>
      <c r="C2" s="559"/>
      <c r="D2" s="195" t="s">
        <v>335</v>
      </c>
      <c r="E2" s="154"/>
      <c r="F2" s="154"/>
      <c r="G2" s="154"/>
      <c r="H2" s="154"/>
      <c r="I2" s="154"/>
      <c r="J2" s="154"/>
      <c r="K2" s="154"/>
      <c r="L2" s="154"/>
      <c r="M2" s="154"/>
      <c r="N2" s="155"/>
      <c r="O2" s="154"/>
      <c r="P2" s="154"/>
      <c r="Q2" s="154"/>
      <c r="R2" s="154"/>
      <c r="S2" s="154"/>
      <c r="T2" s="154"/>
      <c r="U2" s="656"/>
      <c r="V2" s="656"/>
      <c r="W2" s="154"/>
    </row>
    <row r="3" spans="1:23" s="6" customFormat="1" ht="18" customHeight="1" thickBot="1">
      <c r="A3" s="154"/>
      <c r="B3" s="560" t="s">
        <v>8</v>
      </c>
      <c r="C3" s="561"/>
      <c r="D3" s="562"/>
      <c r="E3" s="573" t="s">
        <v>331</v>
      </c>
      <c r="F3" s="574"/>
      <c r="G3" s="574"/>
      <c r="H3" s="574"/>
      <c r="I3" s="574"/>
      <c r="J3" s="575"/>
      <c r="K3" s="566" t="s">
        <v>195</v>
      </c>
      <c r="L3" s="567"/>
      <c r="M3" s="568" t="s">
        <v>5</v>
      </c>
      <c r="N3" s="569"/>
      <c r="O3" s="53"/>
      <c r="P3" s="53"/>
      <c r="Q3" s="53"/>
      <c r="R3" s="53"/>
      <c r="S3" s="53"/>
      <c r="T3" s="53"/>
      <c r="U3" s="53"/>
      <c r="V3" s="53"/>
      <c r="W3" s="53"/>
    </row>
    <row r="4" spans="1:24" ht="19.5" customHeight="1">
      <c r="A4" s="53"/>
      <c r="B4" s="563" t="s">
        <v>48</v>
      </c>
      <c r="C4" s="564"/>
      <c r="D4" s="564"/>
      <c r="E4" s="564"/>
      <c r="F4" s="564"/>
      <c r="G4" s="564"/>
      <c r="H4" s="564"/>
      <c r="I4" s="564"/>
      <c r="J4" s="564"/>
      <c r="K4" s="565"/>
      <c r="L4" s="570" t="s">
        <v>49</v>
      </c>
      <c r="M4" s="564"/>
      <c r="N4" s="564"/>
      <c r="O4" s="564"/>
      <c r="P4" s="564"/>
      <c r="Q4" s="564"/>
      <c r="R4" s="564"/>
      <c r="S4" s="564"/>
      <c r="T4" s="564"/>
      <c r="U4" s="564"/>
      <c r="V4" s="571"/>
      <c r="W4" s="572"/>
      <c r="X4" s="7"/>
    </row>
    <row r="5" spans="1:23" s="8" customFormat="1" ht="21" customHeight="1">
      <c r="A5" s="156"/>
      <c r="B5" s="576" t="s">
        <v>51</v>
      </c>
      <c r="C5" s="577"/>
      <c r="D5" s="577"/>
      <c r="E5" s="605" t="s">
        <v>52</v>
      </c>
      <c r="F5" s="606"/>
      <c r="G5" s="582" t="s">
        <v>53</v>
      </c>
      <c r="H5" s="582"/>
      <c r="I5" s="578" t="s">
        <v>277</v>
      </c>
      <c r="J5" s="579"/>
      <c r="K5" s="184" t="s">
        <v>278</v>
      </c>
      <c r="L5" s="582" t="s">
        <v>51</v>
      </c>
      <c r="M5" s="582"/>
      <c r="N5" s="582"/>
      <c r="O5" s="54" t="s">
        <v>52</v>
      </c>
      <c r="P5" s="582" t="s">
        <v>53</v>
      </c>
      <c r="Q5" s="582"/>
      <c r="R5" s="578" t="s">
        <v>277</v>
      </c>
      <c r="S5" s="579"/>
      <c r="T5" s="9" t="s">
        <v>55</v>
      </c>
      <c r="U5" s="10" t="s">
        <v>279</v>
      </c>
      <c r="V5" s="580" t="s">
        <v>54</v>
      </c>
      <c r="W5" s="581"/>
    </row>
    <row r="6" spans="2:23" s="11" customFormat="1" ht="17.25" customHeight="1">
      <c r="B6" s="552" t="s">
        <v>56</v>
      </c>
      <c r="C6" s="553"/>
      <c r="D6" s="553"/>
      <c r="E6" s="545">
        <v>64368890</v>
      </c>
      <c r="F6" s="546"/>
      <c r="G6" s="197">
        <v>62.5</v>
      </c>
      <c r="H6" s="186" t="s">
        <v>194</v>
      </c>
      <c r="I6" s="201">
        <v>1.1304019287158673</v>
      </c>
      <c r="J6" s="186" t="s">
        <v>194</v>
      </c>
      <c r="K6" s="129">
        <v>59466503</v>
      </c>
      <c r="L6" s="473" t="s">
        <v>75</v>
      </c>
      <c r="M6" s="473"/>
      <c r="N6" s="473"/>
      <c r="O6" s="130">
        <v>24180087</v>
      </c>
      <c r="P6" s="207">
        <v>24.9</v>
      </c>
      <c r="Q6" s="131" t="s">
        <v>141</v>
      </c>
      <c r="R6" s="208">
        <v>-0.49025861575122426</v>
      </c>
      <c r="S6" s="131" t="s">
        <v>141</v>
      </c>
      <c r="T6" s="130">
        <v>21760647</v>
      </c>
      <c r="U6" s="130">
        <v>21414289</v>
      </c>
      <c r="V6" s="203">
        <v>30.8</v>
      </c>
      <c r="W6" s="209" t="s">
        <v>14</v>
      </c>
    </row>
    <row r="7" spans="2:23" s="11" customFormat="1" ht="17.25" customHeight="1">
      <c r="B7" s="552" t="s">
        <v>57</v>
      </c>
      <c r="C7" s="553"/>
      <c r="D7" s="553"/>
      <c r="E7" s="545">
        <v>977822</v>
      </c>
      <c r="F7" s="546"/>
      <c r="G7" s="197">
        <v>0.9</v>
      </c>
      <c r="H7" s="16"/>
      <c r="I7" s="201">
        <v>-3.1935125866392626</v>
      </c>
      <c r="J7" s="17"/>
      <c r="K7" s="129">
        <v>977822</v>
      </c>
      <c r="L7" s="18"/>
      <c r="M7" s="489" t="s">
        <v>76</v>
      </c>
      <c r="N7" s="281"/>
      <c r="O7" s="130">
        <v>17110768</v>
      </c>
      <c r="P7" s="207">
        <v>17.6</v>
      </c>
      <c r="Q7" s="16"/>
      <c r="R7" s="208">
        <v>-3.4563011260857155</v>
      </c>
      <c r="S7" s="17"/>
      <c r="T7" s="130">
        <v>14871693</v>
      </c>
      <c r="U7" s="132"/>
      <c r="V7" s="513"/>
      <c r="W7" s="514"/>
    </row>
    <row r="8" spans="2:23" s="11" customFormat="1" ht="17.25" customHeight="1">
      <c r="B8" s="552" t="s">
        <v>58</v>
      </c>
      <c r="C8" s="553"/>
      <c r="D8" s="553"/>
      <c r="E8" s="545">
        <v>263805</v>
      </c>
      <c r="F8" s="546"/>
      <c r="G8" s="197">
        <v>0.3</v>
      </c>
      <c r="H8" s="16"/>
      <c r="I8" s="201">
        <v>-2.0368376100115118</v>
      </c>
      <c r="J8" s="17"/>
      <c r="K8" s="129">
        <v>263805</v>
      </c>
      <c r="L8" s="473" t="s">
        <v>77</v>
      </c>
      <c r="M8" s="473"/>
      <c r="N8" s="473"/>
      <c r="O8" s="130">
        <v>14299073</v>
      </c>
      <c r="P8" s="207">
        <v>14.7</v>
      </c>
      <c r="Q8" s="16"/>
      <c r="R8" s="208">
        <v>7.761274161474383</v>
      </c>
      <c r="S8" s="17"/>
      <c r="T8" s="130">
        <v>6237421</v>
      </c>
      <c r="U8" s="130">
        <v>6237421</v>
      </c>
      <c r="V8" s="204">
        <v>9</v>
      </c>
      <c r="W8" s="133"/>
    </row>
    <row r="9" spans="2:23" s="11" customFormat="1" ht="17.25" customHeight="1">
      <c r="B9" s="552" t="s">
        <v>156</v>
      </c>
      <c r="C9" s="553"/>
      <c r="D9" s="553"/>
      <c r="E9" s="545">
        <v>124263</v>
      </c>
      <c r="F9" s="546"/>
      <c r="G9" s="197">
        <v>0.1</v>
      </c>
      <c r="H9" s="16"/>
      <c r="I9" s="201">
        <v>-57.40464609277789</v>
      </c>
      <c r="J9" s="17"/>
      <c r="K9" s="129">
        <v>124263</v>
      </c>
      <c r="L9" s="473" t="s">
        <v>78</v>
      </c>
      <c r="M9" s="473"/>
      <c r="N9" s="473"/>
      <c r="O9" s="130">
        <v>14093238</v>
      </c>
      <c r="P9" s="207">
        <v>14.5</v>
      </c>
      <c r="Q9" s="16"/>
      <c r="R9" s="208">
        <v>6.903945472550621</v>
      </c>
      <c r="S9" s="17"/>
      <c r="T9" s="130">
        <v>14027784</v>
      </c>
      <c r="U9" s="130">
        <v>12914634</v>
      </c>
      <c r="V9" s="204">
        <v>18.6</v>
      </c>
      <c r="W9" s="133"/>
    </row>
    <row r="10" spans="2:23" s="11" customFormat="1" ht="17.25" customHeight="1">
      <c r="B10" s="554" t="s">
        <v>157</v>
      </c>
      <c r="C10" s="555"/>
      <c r="D10" s="555"/>
      <c r="E10" s="545">
        <v>41321</v>
      </c>
      <c r="F10" s="546"/>
      <c r="G10" s="207">
        <v>0</v>
      </c>
      <c r="H10" s="16"/>
      <c r="I10" s="201">
        <v>-80.10132092826152</v>
      </c>
      <c r="J10" s="17"/>
      <c r="K10" s="129">
        <v>41321</v>
      </c>
      <c r="L10" s="547" t="s">
        <v>64</v>
      </c>
      <c r="M10" s="489" t="s">
        <v>79</v>
      </c>
      <c r="N10" s="281"/>
      <c r="O10" s="130">
        <v>14093238</v>
      </c>
      <c r="P10" s="207">
        <v>14.5</v>
      </c>
      <c r="Q10" s="16"/>
      <c r="R10" s="208">
        <v>6.903945472550621</v>
      </c>
      <c r="S10" s="17"/>
      <c r="T10" s="130">
        <v>14027784</v>
      </c>
      <c r="U10" s="130">
        <v>12914634</v>
      </c>
      <c r="V10" s="204">
        <v>18.6</v>
      </c>
      <c r="W10" s="133"/>
    </row>
    <row r="11" spans="2:23" s="11" customFormat="1" ht="17.25" customHeight="1">
      <c r="B11" s="550" t="s">
        <v>59</v>
      </c>
      <c r="C11" s="551"/>
      <c r="D11" s="551"/>
      <c r="E11" s="545">
        <v>3247461</v>
      </c>
      <c r="F11" s="546"/>
      <c r="G11" s="207">
        <v>3.2</v>
      </c>
      <c r="H11" s="16"/>
      <c r="I11" s="201">
        <v>-4.624763321195055</v>
      </c>
      <c r="J11" s="17"/>
      <c r="K11" s="129">
        <v>3247461</v>
      </c>
      <c r="L11" s="548"/>
      <c r="M11" s="519" t="s">
        <v>80</v>
      </c>
      <c r="N11" s="520"/>
      <c r="O11" s="130">
        <v>0</v>
      </c>
      <c r="P11" s="207">
        <v>0</v>
      </c>
      <c r="Q11" s="16"/>
      <c r="R11" s="202" t="s">
        <v>299</v>
      </c>
      <c r="S11" s="17"/>
      <c r="T11" s="130">
        <v>0</v>
      </c>
      <c r="U11" s="130">
        <v>0</v>
      </c>
      <c r="V11" s="204">
        <v>0</v>
      </c>
      <c r="W11" s="133"/>
    </row>
    <row r="12" spans="2:23" s="11" customFormat="1" ht="17.25" customHeight="1">
      <c r="B12" s="586" t="s">
        <v>60</v>
      </c>
      <c r="C12" s="587"/>
      <c r="D12" s="587"/>
      <c r="E12" s="545">
        <v>24807</v>
      </c>
      <c r="F12" s="546"/>
      <c r="G12" s="207">
        <v>0</v>
      </c>
      <c r="H12" s="16"/>
      <c r="I12" s="201">
        <v>-4.694763532982442</v>
      </c>
      <c r="J12" s="17"/>
      <c r="K12" s="129">
        <v>24807</v>
      </c>
      <c r="L12" s="524" t="s">
        <v>81</v>
      </c>
      <c r="M12" s="525"/>
      <c r="N12" s="526"/>
      <c r="O12" s="181">
        <f>+O6+O8+O9</f>
        <v>52572398</v>
      </c>
      <c r="P12" s="207">
        <v>54.1</v>
      </c>
      <c r="Q12" s="16"/>
      <c r="R12" s="208">
        <v>3.5878417341401874</v>
      </c>
      <c r="S12" s="17"/>
      <c r="T12" s="130">
        <f>+T6+T8+T9</f>
        <v>42025852</v>
      </c>
      <c r="U12" s="130">
        <f>+U6+U8+U9</f>
        <v>40566344</v>
      </c>
      <c r="V12" s="208">
        <v>58.3</v>
      </c>
      <c r="W12" s="20"/>
    </row>
    <row r="13" spans="2:23" s="11" customFormat="1" ht="17.25" customHeight="1">
      <c r="B13" s="586" t="s">
        <v>167</v>
      </c>
      <c r="C13" s="587"/>
      <c r="D13" s="587"/>
      <c r="E13" s="545">
        <v>0</v>
      </c>
      <c r="F13" s="546"/>
      <c r="G13" s="207">
        <v>0</v>
      </c>
      <c r="H13" s="16"/>
      <c r="I13" s="202" t="s">
        <v>299</v>
      </c>
      <c r="J13" s="17"/>
      <c r="K13" s="129">
        <v>0</v>
      </c>
      <c r="L13" s="25"/>
      <c r="M13" s="25"/>
      <c r="N13" s="25"/>
      <c r="O13" s="15"/>
      <c r="P13" s="207"/>
      <c r="Q13" s="16"/>
      <c r="R13" s="204"/>
      <c r="S13" s="17"/>
      <c r="T13" s="214"/>
      <c r="U13" s="15"/>
      <c r="V13" s="204"/>
      <c r="W13" s="20"/>
    </row>
    <row r="14" spans="2:23" s="11" customFormat="1" ht="17.25" customHeight="1">
      <c r="B14" s="556" t="s">
        <v>61</v>
      </c>
      <c r="C14" s="557"/>
      <c r="D14" s="557"/>
      <c r="E14" s="545">
        <v>549182</v>
      </c>
      <c r="F14" s="546"/>
      <c r="G14" s="207">
        <v>0.5</v>
      </c>
      <c r="H14" s="16"/>
      <c r="I14" s="201">
        <v>-19.07227736778818</v>
      </c>
      <c r="J14" s="17"/>
      <c r="K14" s="583">
        <v>549182</v>
      </c>
      <c r="L14" s="473" t="s">
        <v>82</v>
      </c>
      <c r="M14" s="473"/>
      <c r="N14" s="473"/>
      <c r="O14" s="130">
        <v>16591753</v>
      </c>
      <c r="P14" s="207">
        <v>17.1</v>
      </c>
      <c r="Q14" s="16"/>
      <c r="R14" s="208">
        <v>1.495235733412482</v>
      </c>
      <c r="S14" s="17"/>
      <c r="T14" s="130">
        <v>14099607</v>
      </c>
      <c r="U14" s="130">
        <v>13470285</v>
      </c>
      <c r="V14" s="204">
        <v>19.4</v>
      </c>
      <c r="W14" s="20"/>
    </row>
    <row r="15" spans="2:23" s="11" customFormat="1" ht="17.25" customHeight="1">
      <c r="B15" s="550" t="s">
        <v>62</v>
      </c>
      <c r="C15" s="551"/>
      <c r="D15" s="551"/>
      <c r="E15" s="545">
        <v>0</v>
      </c>
      <c r="F15" s="546"/>
      <c r="G15" s="207">
        <v>0</v>
      </c>
      <c r="H15" s="16"/>
      <c r="I15" s="202" t="s">
        <v>299</v>
      </c>
      <c r="J15" s="17"/>
      <c r="K15" s="584"/>
      <c r="L15" s="585" t="s">
        <v>83</v>
      </c>
      <c r="M15" s="280"/>
      <c r="N15" s="281"/>
      <c r="O15" s="130">
        <v>1023929</v>
      </c>
      <c r="P15" s="207">
        <v>1.1</v>
      </c>
      <c r="Q15" s="16"/>
      <c r="R15" s="208">
        <v>-0.4839110979796056</v>
      </c>
      <c r="S15" s="17"/>
      <c r="T15" s="130">
        <v>979051</v>
      </c>
      <c r="U15" s="130">
        <v>979051</v>
      </c>
      <c r="V15" s="204">
        <v>1.4</v>
      </c>
      <c r="W15" s="20"/>
    </row>
    <row r="16" spans="2:23" s="11" customFormat="1" ht="17.25" customHeight="1">
      <c r="B16" s="550" t="s">
        <v>161</v>
      </c>
      <c r="C16" s="551"/>
      <c r="D16" s="551"/>
      <c r="E16" s="545">
        <v>785665</v>
      </c>
      <c r="F16" s="546"/>
      <c r="G16" s="207">
        <v>0.8</v>
      </c>
      <c r="H16" s="16"/>
      <c r="I16" s="201">
        <v>103.99518096064017</v>
      </c>
      <c r="J16" s="17"/>
      <c r="K16" s="129">
        <v>785665</v>
      </c>
      <c r="L16" s="585" t="s">
        <v>84</v>
      </c>
      <c r="M16" s="280"/>
      <c r="N16" s="281"/>
      <c r="O16" s="130">
        <v>4676754</v>
      </c>
      <c r="P16" s="207">
        <v>4.8</v>
      </c>
      <c r="Q16" s="16"/>
      <c r="R16" s="208">
        <v>4.989850671750385</v>
      </c>
      <c r="S16" s="17"/>
      <c r="T16" s="130">
        <v>4358439</v>
      </c>
      <c r="U16" s="130">
        <v>3642029</v>
      </c>
      <c r="V16" s="204">
        <v>5.2</v>
      </c>
      <c r="W16" s="20"/>
    </row>
    <row r="17" spans="2:23" s="11" customFormat="1" ht="17.25" customHeight="1">
      <c r="B17" s="552" t="s">
        <v>63</v>
      </c>
      <c r="C17" s="553"/>
      <c r="D17" s="553"/>
      <c r="E17" s="545">
        <v>1175920</v>
      </c>
      <c r="F17" s="546"/>
      <c r="G17" s="207">
        <v>1.1</v>
      </c>
      <c r="H17" s="16"/>
      <c r="I17" s="201">
        <v>53.164840546637706</v>
      </c>
      <c r="J17" s="17"/>
      <c r="K17" s="583">
        <v>803616</v>
      </c>
      <c r="L17" s="549" t="s">
        <v>333</v>
      </c>
      <c r="M17" s="549"/>
      <c r="N17" s="549"/>
      <c r="O17" s="130">
        <v>1093484</v>
      </c>
      <c r="P17" s="207">
        <v>1.1</v>
      </c>
      <c r="Q17" s="16"/>
      <c r="R17" s="208">
        <v>39.67096691786946</v>
      </c>
      <c r="S17" s="17"/>
      <c r="T17" s="130">
        <v>424</v>
      </c>
      <c r="U17" s="130">
        <v>424</v>
      </c>
      <c r="V17" s="204">
        <v>0</v>
      </c>
      <c r="W17" s="20"/>
    </row>
    <row r="18" spans="2:23" s="11" customFormat="1" ht="17.25" customHeight="1">
      <c r="B18" s="598" t="s">
        <v>64</v>
      </c>
      <c r="C18" s="324" t="s">
        <v>300</v>
      </c>
      <c r="D18" s="526"/>
      <c r="E18" s="545">
        <v>803616</v>
      </c>
      <c r="F18" s="546"/>
      <c r="G18" s="207">
        <v>0.8</v>
      </c>
      <c r="H18" s="16"/>
      <c r="I18" s="201">
        <v>120.92839764120468</v>
      </c>
      <c r="J18" s="17"/>
      <c r="K18" s="601"/>
      <c r="L18" s="473" t="s">
        <v>151</v>
      </c>
      <c r="M18" s="473"/>
      <c r="N18" s="473"/>
      <c r="O18" s="130">
        <v>7825761</v>
      </c>
      <c r="P18" s="207">
        <v>8.1</v>
      </c>
      <c r="Q18" s="16"/>
      <c r="R18" s="208">
        <v>3.4889920901103766</v>
      </c>
      <c r="S18" s="17"/>
      <c r="T18" s="130">
        <v>7002271</v>
      </c>
      <c r="U18" s="130">
        <v>7002271</v>
      </c>
      <c r="V18" s="204">
        <v>10.1</v>
      </c>
      <c r="W18" s="20"/>
    </row>
    <row r="19" spans="2:23" s="11" customFormat="1" ht="17.25" customHeight="1">
      <c r="B19" s="599"/>
      <c r="C19" s="324" t="s">
        <v>301</v>
      </c>
      <c r="D19" s="526"/>
      <c r="E19" s="545">
        <v>372304</v>
      </c>
      <c r="F19" s="546"/>
      <c r="G19" s="207">
        <v>0.4</v>
      </c>
      <c r="H19" s="16"/>
      <c r="I19" s="201">
        <v>-7.846228864637143</v>
      </c>
      <c r="J19" s="17"/>
      <c r="K19" s="584"/>
      <c r="L19" s="585" t="s">
        <v>85</v>
      </c>
      <c r="M19" s="280"/>
      <c r="N19" s="281"/>
      <c r="O19" s="181">
        <f>+O12+O14+O15+O16+O17+O18</f>
        <v>83784079</v>
      </c>
      <c r="P19" s="207">
        <v>86.2</v>
      </c>
      <c r="Q19" s="16"/>
      <c r="R19" s="208">
        <v>3.530373255163181</v>
      </c>
      <c r="S19" s="17"/>
      <c r="T19" s="215">
        <f>+T12+T14+T15+T16+T17+T18</f>
        <v>68465644</v>
      </c>
      <c r="U19" s="130">
        <f>+U12+U14+U15+U16+U17+U18</f>
        <v>65660404</v>
      </c>
      <c r="V19" s="204">
        <v>94.3</v>
      </c>
      <c r="W19" s="20"/>
    </row>
    <row r="20" spans="2:23" s="11" customFormat="1" ht="17.25" customHeight="1">
      <c r="B20" s="600" t="s">
        <v>149</v>
      </c>
      <c r="C20" s="525"/>
      <c r="D20" s="526"/>
      <c r="E20" s="545">
        <v>71559136</v>
      </c>
      <c r="F20" s="546"/>
      <c r="G20" s="207">
        <v>69.5</v>
      </c>
      <c r="H20" s="16"/>
      <c r="I20" s="201">
        <v>1.2286356690732005</v>
      </c>
      <c r="J20" s="17"/>
      <c r="K20" s="129">
        <f>SUM(K6:K19)</f>
        <v>66284445</v>
      </c>
      <c r="L20" s="25"/>
      <c r="M20" s="25"/>
      <c r="N20" s="25"/>
      <c r="O20" s="15"/>
      <c r="P20" s="207"/>
      <c r="Q20" s="16"/>
      <c r="R20" s="204"/>
      <c r="S20" s="17"/>
      <c r="T20" s="214"/>
      <c r="U20" s="23"/>
      <c r="V20" s="13"/>
      <c r="W20" s="20"/>
    </row>
    <row r="21" spans="2:23" s="11" customFormat="1" ht="17.25" customHeight="1">
      <c r="B21" s="554" t="s">
        <v>158</v>
      </c>
      <c r="C21" s="555"/>
      <c r="D21" s="555"/>
      <c r="E21" s="545">
        <v>63791</v>
      </c>
      <c r="F21" s="546"/>
      <c r="G21" s="207">
        <v>0.1</v>
      </c>
      <c r="H21" s="16"/>
      <c r="I21" s="201">
        <v>-11.793418141592921</v>
      </c>
      <c r="J21" s="17"/>
      <c r="K21" s="129">
        <v>63791</v>
      </c>
      <c r="L21" s="473"/>
      <c r="M21" s="473"/>
      <c r="N21" s="473"/>
      <c r="O21" s="15"/>
      <c r="P21" s="207"/>
      <c r="Q21" s="16"/>
      <c r="R21" s="204"/>
      <c r="S21" s="17"/>
      <c r="T21" s="214"/>
      <c r="U21" s="521" t="s">
        <v>279</v>
      </c>
      <c r="V21" s="522"/>
      <c r="W21" s="523"/>
    </row>
    <row r="22" spans="2:23" s="11" customFormat="1" ht="17.25" customHeight="1">
      <c r="B22" s="550" t="s">
        <v>302</v>
      </c>
      <c r="C22" s="551"/>
      <c r="D22" s="551"/>
      <c r="E22" s="545">
        <v>515052</v>
      </c>
      <c r="F22" s="546"/>
      <c r="G22" s="207">
        <v>0.5</v>
      </c>
      <c r="H22" s="16"/>
      <c r="I22" s="201">
        <v>4.596076520043865</v>
      </c>
      <c r="J22" s="17"/>
      <c r="K22" s="129">
        <v>0</v>
      </c>
      <c r="L22" s="473" t="s">
        <v>27</v>
      </c>
      <c r="M22" s="473"/>
      <c r="N22" s="473"/>
      <c r="O22" s="134">
        <v>144798</v>
      </c>
      <c r="P22" s="207">
        <v>0.1</v>
      </c>
      <c r="Q22" s="16"/>
      <c r="R22" s="208">
        <v>218.47534421325827</v>
      </c>
      <c r="S22" s="135"/>
      <c r="T22" s="130">
        <v>100001</v>
      </c>
      <c r="U22" s="515">
        <v>65660404</v>
      </c>
      <c r="V22" s="516"/>
      <c r="W22" s="43"/>
    </row>
    <row r="23" spans="2:23" s="11" customFormat="1" ht="17.25" customHeight="1">
      <c r="B23" s="552" t="s">
        <v>65</v>
      </c>
      <c r="C23" s="553"/>
      <c r="D23" s="553"/>
      <c r="E23" s="545">
        <v>2130246</v>
      </c>
      <c r="F23" s="546"/>
      <c r="G23" s="207">
        <v>2.1</v>
      </c>
      <c r="H23" s="16"/>
      <c r="I23" s="201">
        <v>0.13429607843229424</v>
      </c>
      <c r="J23" s="17"/>
      <c r="K23" s="129">
        <v>320222</v>
      </c>
      <c r="L23" s="549" t="s">
        <v>334</v>
      </c>
      <c r="M23" s="549"/>
      <c r="N23" s="549"/>
      <c r="O23" s="130">
        <v>315341</v>
      </c>
      <c r="P23" s="207">
        <v>0.3</v>
      </c>
      <c r="Q23" s="16"/>
      <c r="R23" s="208">
        <v>-40.691373813934675</v>
      </c>
      <c r="S23" s="135"/>
      <c r="T23" s="130">
        <v>247341</v>
      </c>
      <c r="U23" s="517"/>
      <c r="V23" s="518"/>
      <c r="W23" s="44"/>
    </row>
    <row r="24" spans="2:23" s="11" customFormat="1" ht="17.25" customHeight="1">
      <c r="B24" s="552" t="s">
        <v>66</v>
      </c>
      <c r="C24" s="553"/>
      <c r="D24" s="553"/>
      <c r="E24" s="545">
        <v>981905</v>
      </c>
      <c r="F24" s="546"/>
      <c r="G24" s="207">
        <v>1</v>
      </c>
      <c r="H24" s="16"/>
      <c r="I24" s="201">
        <v>4.528924951190276</v>
      </c>
      <c r="J24" s="17"/>
      <c r="K24" s="129">
        <v>0</v>
      </c>
      <c r="L24" s="549" t="s">
        <v>154</v>
      </c>
      <c r="M24" s="549"/>
      <c r="N24" s="549"/>
      <c r="O24" s="130">
        <v>2566102</v>
      </c>
      <c r="P24" s="207">
        <v>2.6</v>
      </c>
      <c r="Q24" s="16"/>
      <c r="R24" s="208">
        <v>-4.691120135670475</v>
      </c>
      <c r="S24" s="135"/>
      <c r="T24" s="130">
        <v>2556481</v>
      </c>
      <c r="U24" s="539" t="s">
        <v>305</v>
      </c>
      <c r="V24" s="540"/>
      <c r="W24" s="541"/>
    </row>
    <row r="25" spans="2:23" s="11" customFormat="1" ht="17.25" customHeight="1">
      <c r="B25" s="552" t="s">
        <v>67</v>
      </c>
      <c r="C25" s="553"/>
      <c r="D25" s="553"/>
      <c r="E25" s="545">
        <v>8229297</v>
      </c>
      <c r="F25" s="546"/>
      <c r="G25" s="207">
        <v>8</v>
      </c>
      <c r="H25" s="16"/>
      <c r="I25" s="201">
        <v>16.4004574377123</v>
      </c>
      <c r="J25" s="17"/>
      <c r="K25" s="136"/>
      <c r="L25" s="602" t="s">
        <v>86</v>
      </c>
      <c r="M25" s="228"/>
      <c r="N25" s="229"/>
      <c r="O25" s="134">
        <v>0</v>
      </c>
      <c r="P25" s="207">
        <v>0</v>
      </c>
      <c r="Q25" s="16"/>
      <c r="R25" s="202" t="s">
        <v>299</v>
      </c>
      <c r="S25" s="135"/>
      <c r="T25" s="130">
        <v>0</v>
      </c>
      <c r="U25" s="532">
        <v>10353352</v>
      </c>
      <c r="V25" s="542"/>
      <c r="W25" s="43"/>
    </row>
    <row r="26" spans="2:23" s="11" customFormat="1" ht="17.25" customHeight="1">
      <c r="B26" s="603" t="s">
        <v>303</v>
      </c>
      <c r="C26" s="587"/>
      <c r="D26" s="587"/>
      <c r="E26" s="545">
        <v>138835</v>
      </c>
      <c r="F26" s="546"/>
      <c r="G26" s="207">
        <v>0.1</v>
      </c>
      <c r="H26" s="16"/>
      <c r="I26" s="201">
        <v>2.4151488997573045</v>
      </c>
      <c r="J26" s="17"/>
      <c r="K26" s="129">
        <v>138835</v>
      </c>
      <c r="L26" s="473"/>
      <c r="M26" s="473"/>
      <c r="N26" s="473"/>
      <c r="O26" s="137"/>
      <c r="P26" s="207"/>
      <c r="Q26" s="16"/>
      <c r="R26" s="208"/>
      <c r="S26" s="135"/>
      <c r="T26" s="214"/>
      <c r="U26" s="543"/>
      <c r="V26" s="544"/>
      <c r="W26" s="44"/>
    </row>
    <row r="27" spans="2:23" s="11" customFormat="1" ht="17.25" customHeight="1">
      <c r="B27" s="552" t="s">
        <v>304</v>
      </c>
      <c r="C27" s="553"/>
      <c r="D27" s="553"/>
      <c r="E27" s="545">
        <v>3866157</v>
      </c>
      <c r="F27" s="546"/>
      <c r="G27" s="207">
        <v>3.8</v>
      </c>
      <c r="H27" s="16"/>
      <c r="I27" s="201">
        <v>4.2591054468181495</v>
      </c>
      <c r="J27" s="17"/>
      <c r="K27" s="136"/>
      <c r="L27" s="473" t="s">
        <v>87</v>
      </c>
      <c r="M27" s="473"/>
      <c r="N27" s="473"/>
      <c r="O27" s="134">
        <v>10372059</v>
      </c>
      <c r="P27" s="207">
        <v>10.7</v>
      </c>
      <c r="Q27" s="16"/>
      <c r="R27" s="208">
        <v>28.104136262898034</v>
      </c>
      <c r="S27" s="135"/>
      <c r="T27" s="130">
        <v>4583029</v>
      </c>
      <c r="U27" s="533" t="s">
        <v>278</v>
      </c>
      <c r="V27" s="534"/>
      <c r="W27" s="535"/>
    </row>
    <row r="28" spans="2:23" s="11" customFormat="1" ht="17.25" customHeight="1">
      <c r="B28" s="552" t="s">
        <v>68</v>
      </c>
      <c r="C28" s="553"/>
      <c r="D28" s="553"/>
      <c r="E28" s="545">
        <v>131231</v>
      </c>
      <c r="F28" s="546"/>
      <c r="G28" s="207">
        <v>0.1</v>
      </c>
      <c r="H28" s="16"/>
      <c r="I28" s="201">
        <v>-31.41260831843791</v>
      </c>
      <c r="J28" s="17"/>
      <c r="K28" s="129">
        <v>25824</v>
      </c>
      <c r="L28" s="24"/>
      <c r="M28" s="489" t="s">
        <v>88</v>
      </c>
      <c r="N28" s="604"/>
      <c r="O28" s="134">
        <v>936908</v>
      </c>
      <c r="P28" s="207">
        <v>1</v>
      </c>
      <c r="Q28" s="16"/>
      <c r="R28" s="208">
        <v>11.834626063249468</v>
      </c>
      <c r="S28" s="135"/>
      <c r="T28" s="130">
        <v>936908</v>
      </c>
      <c r="U28" s="530">
        <v>66903752</v>
      </c>
      <c r="V28" s="536"/>
      <c r="W28" s="43"/>
    </row>
    <row r="29" spans="2:23" s="11" customFormat="1" ht="17.25" customHeight="1">
      <c r="B29" s="552" t="s">
        <v>69</v>
      </c>
      <c r="C29" s="553"/>
      <c r="D29" s="553"/>
      <c r="E29" s="545">
        <v>12758</v>
      </c>
      <c r="F29" s="546"/>
      <c r="G29" s="207">
        <v>0</v>
      </c>
      <c r="H29" s="16"/>
      <c r="I29" s="201">
        <v>209.8105876639145</v>
      </c>
      <c r="J29" s="17"/>
      <c r="K29" s="136"/>
      <c r="L29" s="547" t="s">
        <v>64</v>
      </c>
      <c r="M29" s="400" t="s">
        <v>89</v>
      </c>
      <c r="N29" s="520"/>
      <c r="O29" s="134">
        <v>10372059</v>
      </c>
      <c r="P29" s="207">
        <v>10.7</v>
      </c>
      <c r="Q29" s="16"/>
      <c r="R29" s="208">
        <v>28.104136262898034</v>
      </c>
      <c r="S29" s="135"/>
      <c r="T29" s="130">
        <v>4583029</v>
      </c>
      <c r="U29" s="537"/>
      <c r="V29" s="538"/>
      <c r="W29" s="44"/>
    </row>
    <row r="30" spans="2:23" s="11" customFormat="1" ht="17.25" customHeight="1">
      <c r="B30" s="552" t="s">
        <v>70</v>
      </c>
      <c r="C30" s="553"/>
      <c r="D30" s="553"/>
      <c r="E30" s="545">
        <v>645729</v>
      </c>
      <c r="F30" s="546"/>
      <c r="G30" s="207">
        <v>0.6</v>
      </c>
      <c r="H30" s="16"/>
      <c r="I30" s="201">
        <v>565.0486636799012</v>
      </c>
      <c r="J30" s="17"/>
      <c r="K30" s="136"/>
      <c r="L30" s="646"/>
      <c r="M30" s="647" t="s">
        <v>64</v>
      </c>
      <c r="N30" s="25" t="s">
        <v>90</v>
      </c>
      <c r="O30" s="130">
        <v>2698972</v>
      </c>
      <c r="P30" s="207">
        <v>2.8</v>
      </c>
      <c r="Q30" s="157"/>
      <c r="R30" s="208">
        <v>103.4434230709798</v>
      </c>
      <c r="S30" s="135"/>
      <c r="T30" s="185">
        <v>515724</v>
      </c>
      <c r="U30" s="521" t="s">
        <v>94</v>
      </c>
      <c r="V30" s="522"/>
      <c r="W30" s="523"/>
    </row>
    <row r="31" spans="2:23" s="11" customFormat="1" ht="17.25" customHeight="1">
      <c r="B31" s="552" t="s">
        <v>71</v>
      </c>
      <c r="C31" s="553"/>
      <c r="D31" s="553"/>
      <c r="E31" s="545">
        <v>5302751</v>
      </c>
      <c r="F31" s="546"/>
      <c r="G31" s="207">
        <v>5.2</v>
      </c>
      <c r="H31" s="16"/>
      <c r="I31" s="201">
        <v>31.6664647172924</v>
      </c>
      <c r="J31" s="17"/>
      <c r="K31" s="136"/>
      <c r="L31" s="646"/>
      <c r="M31" s="648"/>
      <c r="N31" s="25" t="s">
        <v>91</v>
      </c>
      <c r="O31" s="138">
        <v>7673087</v>
      </c>
      <c r="P31" s="207">
        <v>7.9</v>
      </c>
      <c r="Q31" s="157"/>
      <c r="R31" s="208">
        <v>13.34056333447022</v>
      </c>
      <c r="S31" s="158"/>
      <c r="T31" s="185">
        <v>4067305</v>
      </c>
      <c r="U31" s="594">
        <v>81722819</v>
      </c>
      <c r="V31" s="595"/>
      <c r="W31" s="43"/>
    </row>
    <row r="32" spans="2:23" s="11" customFormat="1" ht="17.25" customHeight="1">
      <c r="B32" s="552" t="s">
        <v>72</v>
      </c>
      <c r="C32" s="553"/>
      <c r="D32" s="553"/>
      <c r="E32" s="545">
        <v>2303471</v>
      </c>
      <c r="F32" s="546"/>
      <c r="G32" s="207">
        <v>2.2</v>
      </c>
      <c r="H32" s="16"/>
      <c r="I32" s="201">
        <v>12.655585019235078</v>
      </c>
      <c r="J32" s="17"/>
      <c r="K32" s="129">
        <v>70635</v>
      </c>
      <c r="L32" s="646"/>
      <c r="M32" s="400" t="s">
        <v>92</v>
      </c>
      <c r="N32" s="520"/>
      <c r="O32" s="130">
        <v>0</v>
      </c>
      <c r="P32" s="207">
        <v>0</v>
      </c>
      <c r="Q32" s="16"/>
      <c r="R32" s="202" t="s">
        <v>299</v>
      </c>
      <c r="S32" s="135"/>
      <c r="T32" s="185">
        <v>0</v>
      </c>
      <c r="U32" s="596"/>
      <c r="V32" s="595"/>
      <c r="W32" s="43"/>
    </row>
    <row r="33" spans="2:23" s="11" customFormat="1" ht="17.25" customHeight="1">
      <c r="B33" s="628" t="s">
        <v>73</v>
      </c>
      <c r="C33" s="553"/>
      <c r="D33" s="553"/>
      <c r="E33" s="545">
        <v>7072343</v>
      </c>
      <c r="F33" s="546"/>
      <c r="G33" s="207">
        <v>6.9</v>
      </c>
      <c r="H33" s="16"/>
      <c r="I33" s="201">
        <v>17.95888651677897</v>
      </c>
      <c r="J33" s="17"/>
      <c r="K33" s="136"/>
      <c r="L33" s="548"/>
      <c r="M33" s="400" t="s">
        <v>93</v>
      </c>
      <c r="N33" s="520"/>
      <c r="O33" s="130">
        <v>0</v>
      </c>
      <c r="P33" s="207">
        <v>0</v>
      </c>
      <c r="Q33" s="16"/>
      <c r="R33" s="202" t="s">
        <v>299</v>
      </c>
      <c r="S33" s="135"/>
      <c r="T33" s="185">
        <v>0</v>
      </c>
      <c r="U33" s="596"/>
      <c r="V33" s="597"/>
      <c r="W33" s="43"/>
    </row>
    <row r="34" spans="2:23" s="11" customFormat="1" ht="18.75" customHeight="1">
      <c r="B34" s="26"/>
      <c r="C34" s="616" t="s">
        <v>162</v>
      </c>
      <c r="D34" s="617"/>
      <c r="E34" s="545">
        <v>0</v>
      </c>
      <c r="F34" s="546"/>
      <c r="G34" s="207">
        <v>0</v>
      </c>
      <c r="H34" s="16"/>
      <c r="I34" s="202" t="s">
        <v>299</v>
      </c>
      <c r="J34" s="17"/>
      <c r="K34" s="136"/>
      <c r="L34" s="473"/>
      <c r="M34" s="473"/>
      <c r="N34" s="473"/>
      <c r="O34" s="15"/>
      <c r="P34" s="207"/>
      <c r="Q34" s="16"/>
      <c r="R34" s="208"/>
      <c r="S34" s="17"/>
      <c r="T34" s="214"/>
      <c r="U34" s="527" t="s">
        <v>342</v>
      </c>
      <c r="V34" s="528"/>
      <c r="W34" s="529"/>
    </row>
    <row r="35" spans="2:23" s="11" customFormat="1" ht="17.25" customHeight="1">
      <c r="B35" s="27"/>
      <c r="C35" s="618" t="s">
        <v>155</v>
      </c>
      <c r="D35" s="619"/>
      <c r="E35" s="545">
        <v>2704743</v>
      </c>
      <c r="F35" s="546"/>
      <c r="G35" s="208">
        <v>2.6</v>
      </c>
      <c r="H35" s="16"/>
      <c r="I35" s="204">
        <v>-5.6</v>
      </c>
      <c r="J35" s="17"/>
      <c r="K35" s="136"/>
      <c r="L35" s="14"/>
      <c r="M35" s="14"/>
      <c r="N35" s="14"/>
      <c r="O35" s="28"/>
      <c r="P35" s="207"/>
      <c r="Q35" s="16"/>
      <c r="R35" s="208"/>
      <c r="S35" s="17"/>
      <c r="T35" s="216"/>
      <c r="U35" s="530">
        <v>4103832</v>
      </c>
      <c r="V35" s="531"/>
      <c r="W35" s="43"/>
    </row>
    <row r="36" spans="2:23" s="11" customFormat="1" ht="17.25" customHeight="1" thickBot="1">
      <c r="B36" s="610" t="s">
        <v>74</v>
      </c>
      <c r="C36" s="611"/>
      <c r="D36" s="612"/>
      <c r="E36" s="614">
        <v>102952702</v>
      </c>
      <c r="F36" s="615"/>
      <c r="G36" s="206">
        <v>100</v>
      </c>
      <c r="H36" s="29"/>
      <c r="I36" s="205">
        <v>5.488698845036137</v>
      </c>
      <c r="J36" s="30"/>
      <c r="K36" s="139">
        <f>SUM(K20:K33)</f>
        <v>66903752</v>
      </c>
      <c r="L36" s="613" t="s">
        <v>74</v>
      </c>
      <c r="M36" s="611"/>
      <c r="N36" s="612"/>
      <c r="O36" s="140">
        <f>O19+O22+O23+O24+O27</f>
        <v>97182379</v>
      </c>
      <c r="P36" s="207">
        <v>100</v>
      </c>
      <c r="Q36" s="29"/>
      <c r="R36" s="208">
        <v>5.2974388590674435</v>
      </c>
      <c r="S36" s="30"/>
      <c r="T36" s="140">
        <f>T19+T22+T23+T24+T27</f>
        <v>75952496</v>
      </c>
      <c r="U36" s="532"/>
      <c r="V36" s="531"/>
      <c r="W36" s="43"/>
    </row>
    <row r="37" spans="2:23" s="11" customFormat="1" ht="17.25" customHeight="1">
      <c r="B37" s="563" t="s">
        <v>105</v>
      </c>
      <c r="C37" s="564"/>
      <c r="D37" s="564"/>
      <c r="E37" s="564"/>
      <c r="F37" s="564"/>
      <c r="G37" s="564"/>
      <c r="H37" s="564"/>
      <c r="I37" s="564"/>
      <c r="J37" s="564"/>
      <c r="K37" s="571"/>
      <c r="L37" s="609" t="s">
        <v>106</v>
      </c>
      <c r="M37" s="564"/>
      <c r="N37" s="564"/>
      <c r="O37" s="564"/>
      <c r="P37" s="564"/>
      <c r="Q37" s="564"/>
      <c r="R37" s="564"/>
      <c r="S37" s="564"/>
      <c r="T37" s="572"/>
      <c r="U37" s="588" t="s">
        <v>95</v>
      </c>
      <c r="V37" s="589"/>
      <c r="W37" s="590"/>
    </row>
    <row r="38" spans="2:23" s="11" customFormat="1" ht="23.25" customHeight="1">
      <c r="B38" s="576" t="s">
        <v>51</v>
      </c>
      <c r="C38" s="577"/>
      <c r="D38" s="577"/>
      <c r="E38" s="605" t="s">
        <v>52</v>
      </c>
      <c r="F38" s="606"/>
      <c r="G38" s="577" t="s">
        <v>53</v>
      </c>
      <c r="H38" s="577"/>
      <c r="I38" s="578" t="s">
        <v>277</v>
      </c>
      <c r="J38" s="579"/>
      <c r="K38" s="196" t="s">
        <v>107</v>
      </c>
      <c r="L38" s="607" t="s">
        <v>51</v>
      </c>
      <c r="M38" s="607"/>
      <c r="N38" s="608"/>
      <c r="O38" s="55" t="s">
        <v>52</v>
      </c>
      <c r="P38" s="577" t="s">
        <v>53</v>
      </c>
      <c r="Q38" s="577"/>
      <c r="R38" s="578" t="s">
        <v>277</v>
      </c>
      <c r="S38" s="579"/>
      <c r="T38" s="32" t="s">
        <v>55</v>
      </c>
      <c r="U38" s="591"/>
      <c r="V38" s="592"/>
      <c r="W38" s="593"/>
    </row>
    <row r="39" spans="2:23" s="11" customFormat="1" ht="17.25" customHeight="1">
      <c r="B39" s="620" t="s">
        <v>109</v>
      </c>
      <c r="C39" s="621"/>
      <c r="D39" s="33" t="s">
        <v>111</v>
      </c>
      <c r="E39" s="622">
        <v>28625589</v>
      </c>
      <c r="F39" s="623"/>
      <c r="G39" s="199">
        <v>44.5</v>
      </c>
      <c r="H39" s="186" t="s">
        <v>177</v>
      </c>
      <c r="I39" s="201">
        <v>2.217355010655918</v>
      </c>
      <c r="J39" s="186" t="s">
        <v>141</v>
      </c>
      <c r="K39" s="143">
        <v>0</v>
      </c>
      <c r="L39" s="626" t="s">
        <v>119</v>
      </c>
      <c r="M39" s="626"/>
      <c r="N39" s="627"/>
      <c r="O39" s="130">
        <v>651369</v>
      </c>
      <c r="P39" s="141">
        <f>ROUND(O39/$O$53*100,1)</f>
        <v>0.7</v>
      </c>
      <c r="Q39" s="142" t="s">
        <v>141</v>
      </c>
      <c r="R39" s="208">
        <v>-8.953559073278122</v>
      </c>
      <c r="S39" s="131" t="s">
        <v>141</v>
      </c>
      <c r="T39" s="143">
        <v>651236</v>
      </c>
      <c r="U39" s="21" t="s">
        <v>148</v>
      </c>
      <c r="V39" s="37" t="s">
        <v>267</v>
      </c>
      <c r="W39" s="38" t="s">
        <v>14</v>
      </c>
    </row>
    <row r="40" spans="2:23" s="11" customFormat="1" ht="17.25" customHeight="1">
      <c r="B40" s="620"/>
      <c r="C40" s="621"/>
      <c r="D40" s="33" t="s">
        <v>112</v>
      </c>
      <c r="E40" s="622">
        <v>4453778</v>
      </c>
      <c r="F40" s="623"/>
      <c r="G40" s="199">
        <v>6.9</v>
      </c>
      <c r="H40" s="35"/>
      <c r="I40" s="201">
        <v>-9.24411290154961</v>
      </c>
      <c r="J40" s="35"/>
      <c r="K40" s="144">
        <v>423717</v>
      </c>
      <c r="L40" s="626" t="s">
        <v>120</v>
      </c>
      <c r="M40" s="626"/>
      <c r="N40" s="627"/>
      <c r="O40" s="130">
        <v>10534391</v>
      </c>
      <c r="P40" s="141">
        <f aca="true" t="shared" si="0" ref="P40:P52">ROUND(O40/$O$53*100,1)</f>
        <v>10.8</v>
      </c>
      <c r="Q40" s="35"/>
      <c r="R40" s="208">
        <v>10.391402323268185</v>
      </c>
      <c r="S40" s="35"/>
      <c r="T40" s="143">
        <v>8484385</v>
      </c>
      <c r="U40" s="21" t="s">
        <v>96</v>
      </c>
      <c r="V40" s="37" t="s">
        <v>268</v>
      </c>
      <c r="W40" s="38" t="s">
        <v>141</v>
      </c>
    </row>
    <row r="41" spans="2:23" s="11" customFormat="1" ht="17.25" customHeight="1">
      <c r="B41" s="552" t="s">
        <v>110</v>
      </c>
      <c r="C41" s="553"/>
      <c r="D41" s="553"/>
      <c r="E41" s="622">
        <v>22858469</v>
      </c>
      <c r="F41" s="623"/>
      <c r="G41" s="199">
        <v>35.5</v>
      </c>
      <c r="H41" s="35"/>
      <c r="I41" s="201">
        <v>1.7204636788009746</v>
      </c>
      <c r="J41" s="35"/>
      <c r="K41" s="143">
        <v>0</v>
      </c>
      <c r="L41" s="626" t="s">
        <v>121</v>
      </c>
      <c r="M41" s="626"/>
      <c r="N41" s="627"/>
      <c r="O41" s="130">
        <v>28550848</v>
      </c>
      <c r="P41" s="141">
        <f t="shared" si="0"/>
        <v>29.4</v>
      </c>
      <c r="Q41" s="35"/>
      <c r="R41" s="208">
        <v>2.649238841649071</v>
      </c>
      <c r="S41" s="35"/>
      <c r="T41" s="143">
        <v>18083926</v>
      </c>
      <c r="U41" s="22" t="s">
        <v>97</v>
      </c>
      <c r="V41" s="37" t="s">
        <v>280</v>
      </c>
      <c r="W41" s="38" t="s">
        <v>141</v>
      </c>
    </row>
    <row r="42" spans="2:23" s="11" customFormat="1" ht="17.25" customHeight="1">
      <c r="B42" s="552" t="s">
        <v>113</v>
      </c>
      <c r="C42" s="553"/>
      <c r="D42" s="553"/>
      <c r="E42" s="622">
        <v>277766</v>
      </c>
      <c r="F42" s="623"/>
      <c r="G42" s="199">
        <v>0.4</v>
      </c>
      <c r="H42" s="35"/>
      <c r="I42" s="201">
        <v>5.467275702726614</v>
      </c>
      <c r="J42" s="35"/>
      <c r="K42" s="143">
        <v>0</v>
      </c>
      <c r="L42" s="626" t="s">
        <v>122</v>
      </c>
      <c r="M42" s="626"/>
      <c r="N42" s="627"/>
      <c r="O42" s="130">
        <v>9813207</v>
      </c>
      <c r="P42" s="141">
        <f>ROUND(O42/$O$53*100,1)</f>
        <v>10.1</v>
      </c>
      <c r="Q42" s="35"/>
      <c r="R42" s="208">
        <v>-1.0232824880969216</v>
      </c>
      <c r="S42" s="35"/>
      <c r="T42" s="143">
        <v>8191399</v>
      </c>
      <c r="U42" s="36" t="s">
        <v>98</v>
      </c>
      <c r="V42" s="37" t="s">
        <v>281</v>
      </c>
      <c r="W42" s="38" t="s">
        <v>141</v>
      </c>
    </row>
    <row r="43" spans="2:23" s="11" customFormat="1" ht="17.25" customHeight="1">
      <c r="B43" s="552" t="s">
        <v>114</v>
      </c>
      <c r="C43" s="553"/>
      <c r="D43" s="553"/>
      <c r="E43" s="622">
        <v>2117837</v>
      </c>
      <c r="F43" s="623"/>
      <c r="G43" s="199">
        <v>3.3</v>
      </c>
      <c r="H43" s="35"/>
      <c r="I43" s="201">
        <v>-1.38109686816646</v>
      </c>
      <c r="J43" s="35"/>
      <c r="K43" s="145"/>
      <c r="L43" s="626" t="s">
        <v>123</v>
      </c>
      <c r="M43" s="626"/>
      <c r="N43" s="627"/>
      <c r="O43" s="130">
        <v>70132</v>
      </c>
      <c r="P43" s="141">
        <f>ROUND(O43/$O$53*100,1)</f>
        <v>0.1</v>
      </c>
      <c r="Q43" s="35"/>
      <c r="R43" s="208" t="s">
        <v>276</v>
      </c>
      <c r="S43" s="35"/>
      <c r="T43" s="143">
        <v>69819</v>
      </c>
      <c r="U43" s="21" t="s">
        <v>99</v>
      </c>
      <c r="V43" s="37" t="s">
        <v>269</v>
      </c>
      <c r="W43" s="38" t="s">
        <v>141</v>
      </c>
    </row>
    <row r="44" spans="2:23" s="11" customFormat="1" ht="17.25" customHeight="1">
      <c r="B44" s="552" t="s">
        <v>115</v>
      </c>
      <c r="C44" s="553"/>
      <c r="D44" s="553"/>
      <c r="E44" s="545">
        <v>0</v>
      </c>
      <c r="F44" s="546"/>
      <c r="G44" s="198" t="s">
        <v>4</v>
      </c>
      <c r="H44" s="35"/>
      <c r="I44" s="202" t="s">
        <v>299</v>
      </c>
      <c r="J44" s="35"/>
      <c r="K44" s="143">
        <v>0</v>
      </c>
      <c r="L44" s="626" t="s">
        <v>124</v>
      </c>
      <c r="M44" s="626"/>
      <c r="N44" s="627"/>
      <c r="O44" s="130">
        <v>553276</v>
      </c>
      <c r="P44" s="141">
        <v>0.6</v>
      </c>
      <c r="Q44" s="35"/>
      <c r="R44" s="208">
        <v>-9.555227159783433</v>
      </c>
      <c r="S44" s="35"/>
      <c r="T44" s="143">
        <v>526096</v>
      </c>
      <c r="U44" s="22" t="s">
        <v>100</v>
      </c>
      <c r="V44" s="37" t="s">
        <v>270</v>
      </c>
      <c r="W44" s="38" t="s">
        <v>141</v>
      </c>
    </row>
    <row r="45" spans="2:23" s="11" customFormat="1" ht="17.25" customHeight="1">
      <c r="B45" s="552" t="s">
        <v>116</v>
      </c>
      <c r="C45" s="553"/>
      <c r="D45" s="553"/>
      <c r="E45" s="545">
        <v>0</v>
      </c>
      <c r="F45" s="546"/>
      <c r="G45" s="198" t="s">
        <v>4</v>
      </c>
      <c r="H45" s="35"/>
      <c r="I45" s="202" t="s">
        <v>299</v>
      </c>
      <c r="J45" s="35"/>
      <c r="K45" s="180"/>
      <c r="L45" s="626" t="s">
        <v>125</v>
      </c>
      <c r="M45" s="626"/>
      <c r="N45" s="627"/>
      <c r="O45" s="130">
        <v>1682529</v>
      </c>
      <c r="P45" s="141">
        <f t="shared" si="0"/>
        <v>1.7</v>
      </c>
      <c r="Q45" s="35"/>
      <c r="R45" s="208">
        <v>19.811025842418996</v>
      </c>
      <c r="S45" s="35"/>
      <c r="T45" s="143">
        <v>589035</v>
      </c>
      <c r="U45" s="21" t="s">
        <v>101</v>
      </c>
      <c r="V45" s="37" t="s">
        <v>271</v>
      </c>
      <c r="W45" s="38" t="s">
        <v>141</v>
      </c>
    </row>
    <row r="46" spans="2:23" s="11" customFormat="1" ht="17.25" customHeight="1">
      <c r="B46" s="644" t="s">
        <v>131</v>
      </c>
      <c r="C46" s="645"/>
      <c r="D46" s="645"/>
      <c r="E46" s="622">
        <v>58333439</v>
      </c>
      <c r="F46" s="623"/>
      <c r="G46" s="199">
        <v>90.6</v>
      </c>
      <c r="H46" s="35"/>
      <c r="I46" s="201">
        <v>0.932046354025317</v>
      </c>
      <c r="J46" s="35"/>
      <c r="K46" s="144">
        <v>423717</v>
      </c>
      <c r="L46" s="626" t="s">
        <v>126</v>
      </c>
      <c r="M46" s="626"/>
      <c r="N46" s="627"/>
      <c r="O46" s="130">
        <v>14364110</v>
      </c>
      <c r="P46" s="141">
        <f t="shared" si="0"/>
        <v>14.8</v>
      </c>
      <c r="Q46" s="35"/>
      <c r="R46" s="208">
        <v>7.347348068494916</v>
      </c>
      <c r="S46" s="35"/>
      <c r="T46" s="143">
        <v>10156039</v>
      </c>
      <c r="U46" s="45" t="s">
        <v>102</v>
      </c>
      <c r="V46" s="37" t="s">
        <v>272</v>
      </c>
      <c r="W46" s="38" t="s">
        <v>141</v>
      </c>
    </row>
    <row r="47" spans="2:23" s="11" customFormat="1" ht="17.25" customHeight="1">
      <c r="B47" s="556" t="s">
        <v>117</v>
      </c>
      <c r="C47" s="557"/>
      <c r="D47" s="557"/>
      <c r="E47" s="545">
        <v>0</v>
      </c>
      <c r="F47" s="546"/>
      <c r="G47" s="198" t="s">
        <v>4</v>
      </c>
      <c r="H47" s="35"/>
      <c r="I47" s="202" t="s">
        <v>299</v>
      </c>
      <c r="J47" s="35"/>
      <c r="K47" s="143">
        <v>0</v>
      </c>
      <c r="L47" s="626" t="s">
        <v>127</v>
      </c>
      <c r="M47" s="626"/>
      <c r="N47" s="627"/>
      <c r="O47" s="130">
        <v>5708389</v>
      </c>
      <c r="P47" s="141">
        <f>ROUND(O47/$O$53*100,1)</f>
        <v>5.9</v>
      </c>
      <c r="Q47" s="35"/>
      <c r="R47" s="208">
        <v>7.702201442975307</v>
      </c>
      <c r="S47" s="35"/>
      <c r="T47" s="143">
        <v>5094134</v>
      </c>
      <c r="U47" s="50" t="s">
        <v>174</v>
      </c>
      <c r="V47" s="37" t="s">
        <v>282</v>
      </c>
      <c r="W47" s="38" t="s">
        <v>141</v>
      </c>
    </row>
    <row r="48" spans="2:23" s="11" customFormat="1" ht="17.25" customHeight="1">
      <c r="B48" s="552" t="s">
        <v>118</v>
      </c>
      <c r="C48" s="553"/>
      <c r="D48" s="553"/>
      <c r="E48" s="622">
        <v>6035451</v>
      </c>
      <c r="F48" s="623"/>
      <c r="G48" s="199">
        <v>9.4</v>
      </c>
      <c r="H48" s="35"/>
      <c r="I48" s="201">
        <v>3.0884952441921616</v>
      </c>
      <c r="J48" s="35"/>
      <c r="K48" s="143">
        <v>0</v>
      </c>
      <c r="L48" s="626" t="s">
        <v>128</v>
      </c>
      <c r="M48" s="626"/>
      <c r="N48" s="627"/>
      <c r="O48" s="130">
        <v>11160890</v>
      </c>
      <c r="P48" s="141">
        <f t="shared" si="0"/>
        <v>11.5</v>
      </c>
      <c r="Q48" s="35"/>
      <c r="R48" s="208">
        <v>7.047529821054013</v>
      </c>
      <c r="S48" s="35"/>
      <c r="T48" s="143">
        <v>10078643</v>
      </c>
      <c r="U48" s="50" t="s">
        <v>170</v>
      </c>
      <c r="V48" s="37" t="s">
        <v>283</v>
      </c>
      <c r="W48" s="38" t="s">
        <v>141</v>
      </c>
    </row>
    <row r="49" spans="2:23" s="11" customFormat="1" ht="17.25" customHeight="1">
      <c r="B49" s="643" t="s">
        <v>132</v>
      </c>
      <c r="C49" s="553" t="s">
        <v>133</v>
      </c>
      <c r="D49" s="553"/>
      <c r="E49" s="545">
        <v>0</v>
      </c>
      <c r="F49" s="546"/>
      <c r="G49" s="198" t="s">
        <v>4</v>
      </c>
      <c r="H49" s="35"/>
      <c r="I49" s="202" t="s">
        <v>299</v>
      </c>
      <c r="J49" s="35"/>
      <c r="K49" s="143">
        <v>0</v>
      </c>
      <c r="L49" s="626" t="s">
        <v>129</v>
      </c>
      <c r="M49" s="626"/>
      <c r="N49" s="627"/>
      <c r="O49" s="130">
        <v>0</v>
      </c>
      <c r="P49" s="141">
        <f t="shared" si="0"/>
        <v>0</v>
      </c>
      <c r="Q49" s="35"/>
      <c r="R49" s="202" t="s">
        <v>299</v>
      </c>
      <c r="S49" s="35"/>
      <c r="T49" s="143">
        <v>0</v>
      </c>
      <c r="U49" s="22" t="s">
        <v>103</v>
      </c>
      <c r="V49" s="37" t="s">
        <v>284</v>
      </c>
      <c r="W49" s="38" t="s">
        <v>141</v>
      </c>
    </row>
    <row r="50" spans="2:23" s="11" customFormat="1" ht="17.25" customHeight="1">
      <c r="B50" s="643"/>
      <c r="C50" s="553" t="s">
        <v>134</v>
      </c>
      <c r="D50" s="553"/>
      <c r="E50" s="622">
        <v>1133065</v>
      </c>
      <c r="F50" s="623"/>
      <c r="G50" s="199">
        <v>1.8</v>
      </c>
      <c r="H50" s="35"/>
      <c r="I50" s="201">
        <v>9.415044526374947</v>
      </c>
      <c r="J50" s="35"/>
      <c r="K50" s="145"/>
      <c r="L50" s="626" t="s">
        <v>78</v>
      </c>
      <c r="M50" s="626"/>
      <c r="N50" s="627"/>
      <c r="O50" s="130">
        <v>14093238</v>
      </c>
      <c r="P50" s="141">
        <f t="shared" si="0"/>
        <v>14.5</v>
      </c>
      <c r="Q50" s="35"/>
      <c r="R50" s="208">
        <v>6.90394547255062</v>
      </c>
      <c r="S50" s="35"/>
      <c r="T50" s="143">
        <v>14027784</v>
      </c>
      <c r="U50" s="22" t="s">
        <v>104</v>
      </c>
      <c r="V50" s="37" t="s">
        <v>285</v>
      </c>
      <c r="W50" s="38" t="s">
        <v>141</v>
      </c>
    </row>
    <row r="51" spans="2:23" s="11" customFormat="1" ht="17.25" customHeight="1">
      <c r="B51" s="643"/>
      <c r="C51" s="553" t="s">
        <v>135</v>
      </c>
      <c r="D51" s="553"/>
      <c r="E51" s="622">
        <v>4902386</v>
      </c>
      <c r="F51" s="623"/>
      <c r="G51" s="199">
        <v>7.6</v>
      </c>
      <c r="H51" s="35"/>
      <c r="I51" s="201">
        <v>1.7289868470336052</v>
      </c>
      <c r="J51" s="35"/>
      <c r="K51" s="145"/>
      <c r="L51" s="626" t="s">
        <v>130</v>
      </c>
      <c r="M51" s="626"/>
      <c r="N51" s="627"/>
      <c r="O51" s="130">
        <v>0</v>
      </c>
      <c r="P51" s="141">
        <f t="shared" si="0"/>
        <v>0</v>
      </c>
      <c r="Q51" s="35"/>
      <c r="R51" s="202" t="s">
        <v>299</v>
      </c>
      <c r="S51" s="35"/>
      <c r="T51" s="143">
        <v>0</v>
      </c>
      <c r="U51" s="12"/>
      <c r="V51" s="37"/>
      <c r="W51" s="38"/>
    </row>
    <row r="52" spans="2:23" s="11" customFormat="1" ht="17.25" customHeight="1">
      <c r="B52" s="643"/>
      <c r="C52" s="553" t="s">
        <v>150</v>
      </c>
      <c r="D52" s="553"/>
      <c r="E52" s="545">
        <v>0</v>
      </c>
      <c r="F52" s="546"/>
      <c r="G52" s="198" t="s">
        <v>4</v>
      </c>
      <c r="H52" s="35"/>
      <c r="I52" s="202" t="s">
        <v>299</v>
      </c>
      <c r="J52" s="35"/>
      <c r="K52" s="145"/>
      <c r="L52" s="624" t="s">
        <v>86</v>
      </c>
      <c r="M52" s="624"/>
      <c r="N52" s="625"/>
      <c r="O52" s="130">
        <v>0</v>
      </c>
      <c r="P52" s="141">
        <f t="shared" si="0"/>
        <v>0</v>
      </c>
      <c r="Q52" s="35"/>
      <c r="R52" s="202" t="s">
        <v>299</v>
      </c>
      <c r="S52" s="35"/>
      <c r="T52" s="143">
        <v>0</v>
      </c>
      <c r="U52" s="12"/>
      <c r="V52" s="37"/>
      <c r="W52" s="38"/>
    </row>
    <row r="53" spans="2:23" s="11" customFormat="1" ht="17.25" customHeight="1" thickBot="1">
      <c r="B53" s="633" t="s">
        <v>74</v>
      </c>
      <c r="C53" s="634"/>
      <c r="D53" s="634"/>
      <c r="E53" s="629">
        <v>64368890</v>
      </c>
      <c r="F53" s="630"/>
      <c r="G53" s="200">
        <v>100</v>
      </c>
      <c r="H53" s="40"/>
      <c r="I53" s="201">
        <v>1.1304019287158673</v>
      </c>
      <c r="J53" s="40"/>
      <c r="K53" s="146">
        <v>423717</v>
      </c>
      <c r="L53" s="649" t="s">
        <v>74</v>
      </c>
      <c r="M53" s="649"/>
      <c r="N53" s="650"/>
      <c r="O53" s="147">
        <f>SUM(O39:O52)</f>
        <v>97182379</v>
      </c>
      <c r="P53" s="148">
        <v>100</v>
      </c>
      <c r="Q53" s="40"/>
      <c r="R53" s="213">
        <v>5.2974388590674435</v>
      </c>
      <c r="S53" s="40"/>
      <c r="T53" s="147">
        <f>SUM(T39:T52)</f>
        <v>75952496</v>
      </c>
      <c r="U53" s="41"/>
      <c r="V53" s="31"/>
      <c r="W53" s="42"/>
    </row>
    <row r="54" spans="2:23" s="11" customFormat="1" ht="17.25" customHeight="1" thickBot="1">
      <c r="B54" s="635" t="s">
        <v>336</v>
      </c>
      <c r="C54" s="636"/>
      <c r="D54" s="637"/>
      <c r="E54" s="622">
        <v>9389891</v>
      </c>
      <c r="F54" s="623"/>
      <c r="G54" s="651"/>
      <c r="H54" s="652"/>
      <c r="I54" s="57" t="s">
        <v>286</v>
      </c>
      <c r="J54" s="58"/>
      <c r="K54" s="49"/>
      <c r="L54" s="657" t="s">
        <v>343</v>
      </c>
      <c r="M54" s="658"/>
      <c r="N54" s="658"/>
      <c r="O54" s="658"/>
      <c r="P54" s="658"/>
      <c r="Q54" s="658"/>
      <c r="R54" s="658"/>
      <c r="S54" s="658"/>
      <c r="T54" s="658"/>
      <c r="U54" s="658"/>
      <c r="V54" s="658"/>
      <c r="W54" s="659"/>
    </row>
    <row r="55" spans="2:23" s="11" customFormat="1" ht="18" customHeight="1">
      <c r="B55" s="638" t="s">
        <v>136</v>
      </c>
      <c r="C55" s="300" t="s">
        <v>51</v>
      </c>
      <c r="D55" s="345"/>
      <c r="E55" s="631" t="s">
        <v>137</v>
      </c>
      <c r="F55" s="632"/>
      <c r="G55" s="660" t="s">
        <v>138</v>
      </c>
      <c r="H55" s="661"/>
      <c r="I55" s="343" t="s">
        <v>139</v>
      </c>
      <c r="J55" s="344"/>
      <c r="K55" s="653"/>
      <c r="L55" s="189" t="s">
        <v>6</v>
      </c>
      <c r="M55" s="190" t="s">
        <v>306</v>
      </c>
      <c r="N55" s="190"/>
      <c r="O55" s="190"/>
      <c r="P55" s="190"/>
      <c r="Q55" s="190"/>
      <c r="R55" s="190"/>
      <c r="S55" s="191"/>
      <c r="T55" s="191"/>
      <c r="U55" s="59"/>
      <c r="V55" s="59"/>
      <c r="W55" s="60"/>
    </row>
    <row r="56" spans="2:23" s="11" customFormat="1" ht="17.25" customHeight="1">
      <c r="B56" s="639"/>
      <c r="C56" s="472" t="s">
        <v>108</v>
      </c>
      <c r="D56" s="490"/>
      <c r="E56" s="149">
        <v>98.1</v>
      </c>
      <c r="F56" s="187" t="s">
        <v>182</v>
      </c>
      <c r="G56" s="199">
        <v>19.4</v>
      </c>
      <c r="H56" s="187" t="s">
        <v>182</v>
      </c>
      <c r="I56" s="199">
        <v>91.9</v>
      </c>
      <c r="J56" s="188" t="s">
        <v>182</v>
      </c>
      <c r="K56" s="654"/>
      <c r="L56" s="189" t="s">
        <v>273</v>
      </c>
      <c r="M56" s="190" t="s">
        <v>307</v>
      </c>
      <c r="N56" s="190"/>
      <c r="O56" s="190"/>
      <c r="P56" s="190"/>
      <c r="Q56" s="190"/>
      <c r="R56" s="190"/>
      <c r="S56" s="191"/>
      <c r="T56" s="191"/>
      <c r="U56" s="59"/>
      <c r="V56" s="59"/>
      <c r="W56" s="60"/>
    </row>
    <row r="57" spans="2:23" s="11" customFormat="1" ht="17.25" customHeight="1">
      <c r="B57" s="639"/>
      <c r="C57" s="51"/>
      <c r="D57" s="19" t="s">
        <v>140</v>
      </c>
      <c r="E57" s="149">
        <v>97.9</v>
      </c>
      <c r="F57" s="150"/>
      <c r="G57" s="199">
        <v>20.9</v>
      </c>
      <c r="H57" s="151"/>
      <c r="I57" s="199">
        <v>92.4</v>
      </c>
      <c r="J57" s="47"/>
      <c r="K57" s="654"/>
      <c r="L57" s="189" t="s">
        <v>273</v>
      </c>
      <c r="M57" s="190" t="s">
        <v>308</v>
      </c>
      <c r="N57" s="190"/>
      <c r="O57" s="190"/>
      <c r="P57" s="190"/>
      <c r="Q57" s="190"/>
      <c r="R57" s="190"/>
      <c r="S57" s="191"/>
      <c r="T57" s="191"/>
      <c r="U57" s="59"/>
      <c r="V57" s="59"/>
      <c r="W57" s="60"/>
    </row>
    <row r="58" spans="2:23" s="11" customFormat="1" ht="17.25" customHeight="1">
      <c r="B58" s="639"/>
      <c r="C58" s="56"/>
      <c r="D58" s="46" t="s">
        <v>110</v>
      </c>
      <c r="E58" s="152">
        <v>98.1</v>
      </c>
      <c r="F58" s="153"/>
      <c r="G58" s="210">
        <v>19.74</v>
      </c>
      <c r="H58" s="153"/>
      <c r="I58" s="210">
        <v>91.5</v>
      </c>
      <c r="J58" s="48"/>
      <c r="K58" s="654"/>
      <c r="L58" s="189" t="s">
        <v>274</v>
      </c>
      <c r="M58" s="190" t="s">
        <v>309</v>
      </c>
      <c r="N58" s="190"/>
      <c r="O58" s="190"/>
      <c r="P58" s="190"/>
      <c r="Q58" s="190"/>
      <c r="R58" s="190"/>
      <c r="S58" s="191"/>
      <c r="T58" s="191"/>
      <c r="U58" s="59"/>
      <c r="V58" s="59"/>
      <c r="W58" s="60"/>
    </row>
    <row r="59" spans="2:23" s="11" customFormat="1" ht="17.25" customHeight="1" thickBot="1">
      <c r="B59" s="640"/>
      <c r="C59" s="641" t="s">
        <v>332</v>
      </c>
      <c r="D59" s="642"/>
      <c r="E59" s="159">
        <v>87.3</v>
      </c>
      <c r="F59" s="160"/>
      <c r="G59" s="211">
        <v>14.7</v>
      </c>
      <c r="H59" s="160"/>
      <c r="I59" s="212">
        <v>64</v>
      </c>
      <c r="J59" s="61"/>
      <c r="K59" s="655"/>
      <c r="L59" s="192" t="s">
        <v>275</v>
      </c>
      <c r="M59" s="193" t="s">
        <v>310</v>
      </c>
      <c r="N59" s="193"/>
      <c r="O59" s="193"/>
      <c r="P59" s="193"/>
      <c r="Q59" s="193"/>
      <c r="R59" s="193"/>
      <c r="S59" s="194"/>
      <c r="T59" s="194"/>
      <c r="U59" s="62"/>
      <c r="V59" s="62"/>
      <c r="W59" s="63"/>
    </row>
    <row r="60" s="11" customFormat="1" ht="6" customHeight="1"/>
    <row r="61" s="11" customFormat="1" ht="12">
      <c r="B61" s="11" t="s">
        <v>196</v>
      </c>
    </row>
    <row r="62" s="11" customFormat="1" ht="6" customHeight="1"/>
    <row r="63" s="11" customFormat="1" ht="12">
      <c r="B63" s="11" t="s">
        <v>197</v>
      </c>
    </row>
    <row r="64" s="11" customFormat="1" ht="12"/>
    <row r="65" s="11" customFormat="1" ht="12"/>
    <row r="66" s="11" customFormat="1" ht="12"/>
    <row r="67" s="11" customFormat="1" ht="12"/>
    <row r="68" s="11" customFormat="1" ht="12"/>
    <row r="69" s="11" customFormat="1" ht="12"/>
    <row r="70" s="11" customFormat="1" ht="12"/>
    <row r="71" s="11" customFormat="1" ht="12"/>
    <row r="72" s="11" customFormat="1" ht="12"/>
    <row r="73" s="11" customFormat="1" ht="12"/>
    <row r="74" s="11" customFormat="1" ht="12"/>
  </sheetData>
  <mergeCells count="188">
    <mergeCell ref="L54:W54"/>
    <mergeCell ref="G55:H55"/>
    <mergeCell ref="I55:J55"/>
    <mergeCell ref="E54:F54"/>
    <mergeCell ref="L53:N53"/>
    <mergeCell ref="G54:H54"/>
    <mergeCell ref="K55:K59"/>
    <mergeCell ref="U2:V2"/>
    <mergeCell ref="L47:N47"/>
    <mergeCell ref="L43:N43"/>
    <mergeCell ref="L44:N44"/>
    <mergeCell ref="L42:N42"/>
    <mergeCell ref="L39:N39"/>
    <mergeCell ref="L40:N40"/>
    <mergeCell ref="M32:N32"/>
    <mergeCell ref="L49:N49"/>
    <mergeCell ref="M33:N33"/>
    <mergeCell ref="L29:L33"/>
    <mergeCell ref="M30:M31"/>
    <mergeCell ref="L50:N50"/>
    <mergeCell ref="L51:N51"/>
    <mergeCell ref="E5:F5"/>
    <mergeCell ref="E51:F51"/>
    <mergeCell ref="E8:F8"/>
    <mergeCell ref="E11:F11"/>
    <mergeCell ref="E13:F13"/>
    <mergeCell ref="L48:N48"/>
    <mergeCell ref="L41:N41"/>
    <mergeCell ref="E49:F49"/>
    <mergeCell ref="E44:F44"/>
    <mergeCell ref="E40:F40"/>
    <mergeCell ref="E41:F41"/>
    <mergeCell ref="E42:F42"/>
    <mergeCell ref="B43:D43"/>
    <mergeCell ref="B44:D44"/>
    <mergeCell ref="B45:D45"/>
    <mergeCell ref="B49:B52"/>
    <mergeCell ref="B46:D46"/>
    <mergeCell ref="B47:D47"/>
    <mergeCell ref="E50:F50"/>
    <mergeCell ref="E53:F53"/>
    <mergeCell ref="C55:D55"/>
    <mergeCell ref="E55:F55"/>
    <mergeCell ref="B53:D53"/>
    <mergeCell ref="B54:D54"/>
    <mergeCell ref="B55:B59"/>
    <mergeCell ref="E52:F52"/>
    <mergeCell ref="C56:D56"/>
    <mergeCell ref="C59:D59"/>
    <mergeCell ref="B31:D31"/>
    <mergeCell ref="C51:D51"/>
    <mergeCell ref="C52:D52"/>
    <mergeCell ref="C50:D50"/>
    <mergeCell ref="B48:D48"/>
    <mergeCell ref="B41:D41"/>
    <mergeCell ref="B32:D32"/>
    <mergeCell ref="B33:D33"/>
    <mergeCell ref="B42:D42"/>
    <mergeCell ref="C49:D49"/>
    <mergeCell ref="B39:C40"/>
    <mergeCell ref="E43:F43"/>
    <mergeCell ref="L52:N52"/>
    <mergeCell ref="E47:F47"/>
    <mergeCell ref="E48:F48"/>
    <mergeCell ref="L45:N45"/>
    <mergeCell ref="L46:N46"/>
    <mergeCell ref="E45:F45"/>
    <mergeCell ref="E46:F46"/>
    <mergeCell ref="E39:F39"/>
    <mergeCell ref="B38:D38"/>
    <mergeCell ref="L34:N34"/>
    <mergeCell ref="B36:D36"/>
    <mergeCell ref="L36:N36"/>
    <mergeCell ref="E34:F34"/>
    <mergeCell ref="E36:F36"/>
    <mergeCell ref="C34:D34"/>
    <mergeCell ref="E35:F35"/>
    <mergeCell ref="C35:D35"/>
    <mergeCell ref="B37:K37"/>
    <mergeCell ref="M28:N28"/>
    <mergeCell ref="E28:F28"/>
    <mergeCell ref="E29:F29"/>
    <mergeCell ref="E38:F38"/>
    <mergeCell ref="E30:F30"/>
    <mergeCell ref="E32:F32"/>
    <mergeCell ref="E33:F33"/>
    <mergeCell ref="E31:F31"/>
    <mergeCell ref="L38:N38"/>
    <mergeCell ref="L37:T37"/>
    <mergeCell ref="B30:D30"/>
    <mergeCell ref="B26:D26"/>
    <mergeCell ref="L26:N26"/>
    <mergeCell ref="B27:D27"/>
    <mergeCell ref="L27:N27"/>
    <mergeCell ref="E26:F26"/>
    <mergeCell ref="E27:F27"/>
    <mergeCell ref="B28:D28"/>
    <mergeCell ref="B29:D29"/>
    <mergeCell ref="M29:N29"/>
    <mergeCell ref="B24:D24"/>
    <mergeCell ref="L24:N24"/>
    <mergeCell ref="B25:D25"/>
    <mergeCell ref="L25:N25"/>
    <mergeCell ref="E24:F24"/>
    <mergeCell ref="E25:F25"/>
    <mergeCell ref="B22:D22"/>
    <mergeCell ref="L22:N22"/>
    <mergeCell ref="B23:D23"/>
    <mergeCell ref="L23:N23"/>
    <mergeCell ref="E22:F22"/>
    <mergeCell ref="E23:F23"/>
    <mergeCell ref="B18:B19"/>
    <mergeCell ref="B20:D20"/>
    <mergeCell ref="L19:N19"/>
    <mergeCell ref="E17:F17"/>
    <mergeCell ref="L18:N18"/>
    <mergeCell ref="C19:D19"/>
    <mergeCell ref="K17:K19"/>
    <mergeCell ref="C18:D18"/>
    <mergeCell ref="U37:W38"/>
    <mergeCell ref="B17:D17"/>
    <mergeCell ref="L16:N16"/>
    <mergeCell ref="B16:D16"/>
    <mergeCell ref="G38:H38"/>
    <mergeCell ref="I38:J38"/>
    <mergeCell ref="P38:Q38"/>
    <mergeCell ref="R38:S38"/>
    <mergeCell ref="E16:F16"/>
    <mergeCell ref="U31:V33"/>
    <mergeCell ref="K14:K15"/>
    <mergeCell ref="L15:N15"/>
    <mergeCell ref="B13:D13"/>
    <mergeCell ref="B12:D12"/>
    <mergeCell ref="M3:N3"/>
    <mergeCell ref="L4:W4"/>
    <mergeCell ref="E3:J3"/>
    <mergeCell ref="B5:D5"/>
    <mergeCell ref="R5:S5"/>
    <mergeCell ref="V5:W5"/>
    <mergeCell ref="L5:N5"/>
    <mergeCell ref="G5:H5"/>
    <mergeCell ref="I5:J5"/>
    <mergeCell ref="P5:Q5"/>
    <mergeCell ref="B6:D6"/>
    <mergeCell ref="L6:N6"/>
    <mergeCell ref="E6:F6"/>
    <mergeCell ref="E7:F7"/>
    <mergeCell ref="B7:D7"/>
    <mergeCell ref="M7:N7"/>
    <mergeCell ref="B2:C2"/>
    <mergeCell ref="B3:D3"/>
    <mergeCell ref="B4:K4"/>
    <mergeCell ref="K3:L3"/>
    <mergeCell ref="E21:F21"/>
    <mergeCell ref="B11:D11"/>
    <mergeCell ref="B8:D8"/>
    <mergeCell ref="B9:D9"/>
    <mergeCell ref="B10:D10"/>
    <mergeCell ref="B15:D15"/>
    <mergeCell ref="B14:D14"/>
    <mergeCell ref="E14:F14"/>
    <mergeCell ref="E15:F15"/>
    <mergeCell ref="B21:D21"/>
    <mergeCell ref="U24:W24"/>
    <mergeCell ref="U25:V26"/>
    <mergeCell ref="E9:F9"/>
    <mergeCell ref="E10:F10"/>
    <mergeCell ref="L10:L11"/>
    <mergeCell ref="L17:N17"/>
    <mergeCell ref="E12:F12"/>
    <mergeCell ref="E18:F18"/>
    <mergeCell ref="E19:F19"/>
    <mergeCell ref="E20:F20"/>
    <mergeCell ref="U34:W34"/>
    <mergeCell ref="U35:V36"/>
    <mergeCell ref="U30:W30"/>
    <mergeCell ref="U27:W27"/>
    <mergeCell ref="U28:V29"/>
    <mergeCell ref="V7:W7"/>
    <mergeCell ref="L8:N8"/>
    <mergeCell ref="L9:N9"/>
    <mergeCell ref="U22:V23"/>
    <mergeCell ref="M10:N10"/>
    <mergeCell ref="M11:N11"/>
    <mergeCell ref="U21:W21"/>
    <mergeCell ref="L14:N14"/>
    <mergeCell ref="L12:N12"/>
    <mergeCell ref="L21:N21"/>
  </mergeCells>
  <printOptions horizontalCentered="1"/>
  <pageMargins left="0.5905511811023623" right="0.5905511811023623" top="0.5905511811023623" bottom="0.5905511811023623" header="0.5118110236220472" footer="0.5118110236220472"/>
  <pageSetup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hpftp</cp:lastModifiedBy>
  <cp:lastPrinted>2010-02-22T23:57:52Z</cp:lastPrinted>
  <dcterms:created xsi:type="dcterms:W3CDTF">2000-06-08T04:58:29Z</dcterms:created>
  <dcterms:modified xsi:type="dcterms:W3CDTF">2010-02-23T02:24:48Z</dcterms:modified>
  <cp:category/>
  <cp:version/>
  <cp:contentType/>
  <cp:contentStatus/>
</cp:coreProperties>
</file>