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指導監査課\Ｒ０６年度\16特定教育・保育施設の指導監査に関すること\1602指導監査関係つづり（特定教育・保育施設）(10)\☆ 調書\01 保育所\"/>
    </mc:Choice>
  </mc:AlternateContent>
  <xr:revisionPtr revIDLastSave="0" documentId="13_ncr:1_{D4EBB1E0-FF7B-4241-81D1-588E30415C11}" xr6:coauthVersionLast="47" xr6:coauthVersionMax="47" xr10:uidLastSave="{00000000-0000-0000-0000-000000000000}"/>
  <bookViews>
    <workbookView xWindow="20" yWindow="410" windowWidth="12790" windowHeight="9810" tabRatio="697" firstSheet="8" activeTab="10" xr2:uid="{00000000-000D-0000-FFFF-FFFF00000000}"/>
  </bookViews>
  <sheets>
    <sheet name="表紙" sheetId="1" r:id="rId1"/>
    <sheet name="目次" sheetId="2" r:id="rId2"/>
    <sheet name="１ 施設の状況" sheetId="4" r:id="rId3"/>
    <sheet name="2 規程等の整備・設備の基準" sheetId="5" r:id="rId4"/>
    <sheet name="3 構造設備の安全点検" sheetId="7" r:id="rId5"/>
    <sheet name="4 防災設備等の状況" sheetId="8" r:id="rId6"/>
    <sheet name="5　労働基準法の遵守" sheetId="21" r:id="rId7"/>
    <sheet name="6　給与の状況" sheetId="22" r:id="rId8"/>
    <sheet name="7 職員名簿(常勤職員)" sheetId="14" r:id="rId9"/>
    <sheet name="８ 職員名簿（非常勤職員）" sheetId="15" r:id="rId10"/>
    <sheet name="９ 退職者等の状況" sheetId="16" r:id="rId11"/>
    <sheet name="１０ 苦情対応・評価" sheetId="17" r:id="rId12"/>
    <sheet name="１１ 衛生管理・適切な食事等" sheetId="18" r:id="rId13"/>
    <sheet name="１２　実費徴収等の状況" sheetId="23" r:id="rId14"/>
    <sheet name="１３　特定負担額（上乗せ徴収）の状況" sheetId="24" r:id="rId15"/>
    <sheet name="１４　児童状況調査（０歳児）" sheetId="25" r:id="rId16"/>
    <sheet name="１４　児童状況調査（１歳児）" sheetId="32" r:id="rId17"/>
    <sheet name="１４　児童状況調査（２歳児）" sheetId="33" r:id="rId18"/>
    <sheet name="１４　児童状況調査（３歳児）" sheetId="34" r:id="rId19"/>
    <sheet name="１４　児童状況調査（４歳児）" sheetId="37" r:id="rId20"/>
    <sheet name="１４　児童状況調査（５歳児）" sheetId="36" r:id="rId21"/>
  </sheets>
  <definedNames>
    <definedName name="_xlnm._FilterDatabase" localSheetId="2" hidden="1">'１ 施設の状況'!#REF!</definedName>
    <definedName name="_xlnm._FilterDatabase" localSheetId="11" hidden="1">'１０ 苦情対応・評価'!#REF!</definedName>
    <definedName name="_xlnm._FilterDatabase" localSheetId="12" hidden="1">'１１ 衛生管理・適切な食事等'!#REF!</definedName>
    <definedName name="_xlnm._FilterDatabase" localSheetId="3" hidden="1">'2 規程等の整備・設備の基準'!#REF!</definedName>
    <definedName name="_xlnm._FilterDatabase" localSheetId="4" hidden="1">'3 構造設備の安全点検'!#REF!</definedName>
    <definedName name="_xlnm._FilterDatabase" localSheetId="5" hidden="1">'4 防災設備等の状況'!#REF!</definedName>
    <definedName name="_xlnm._FilterDatabase" localSheetId="7" hidden="1">'6　給与の状況'!#REF!</definedName>
    <definedName name="_xlnm.Print_Area" localSheetId="2">'１ 施設の状況'!$A$1:$AA$36</definedName>
    <definedName name="_xlnm.Print_Area" localSheetId="11">'１０ 苦情対応・評価'!$A$1:$AC$22</definedName>
    <definedName name="_xlnm.Print_Area" localSheetId="12">'１１ 衛生管理・適切な食事等'!$A$1:$AV$60</definedName>
    <definedName name="_xlnm.Print_Area" localSheetId="13">'１２　実費徴収等の状況'!$A$1:$K$21</definedName>
    <definedName name="_xlnm.Print_Area" localSheetId="14">'１３　特定負担額（上乗せ徴収）の状況'!$A$1:$L$13</definedName>
    <definedName name="_xlnm.Print_Area" localSheetId="15">'１４　児童状況調査（０歳児）'!$A$1:$W$31</definedName>
    <definedName name="_xlnm.Print_Area" localSheetId="16">'１４　児童状況調査（１歳児）'!$A$1:$W$31</definedName>
    <definedName name="_xlnm.Print_Area" localSheetId="17">'１４　児童状況調査（２歳児）'!$A$1:$W$31</definedName>
    <definedName name="_xlnm.Print_Area" localSheetId="18">'１４　児童状況調査（３歳児）'!$A$1:$W$64</definedName>
    <definedName name="_xlnm.Print_Area" localSheetId="19">'１４　児童状況調査（４歳児）'!$A$1:$W$76</definedName>
    <definedName name="_xlnm.Print_Area" localSheetId="20">'１４　児童状況調査（５歳児）'!$A$1:$W$76</definedName>
    <definedName name="_xlnm.Print_Area" localSheetId="3">'2 規程等の整備・設備の基準'!$A$1:$W$26</definedName>
    <definedName name="_xlnm.Print_Area" localSheetId="4">'3 構造設備の安全点検'!$A$1:$U$28</definedName>
    <definedName name="_xlnm.Print_Area" localSheetId="5">'4 防災設備等の状況'!$A$1:$AI$32</definedName>
    <definedName name="_xlnm.Print_Area" localSheetId="6">'5　労働基準法の遵守'!$A$1:$O$23</definedName>
    <definedName name="_xlnm.Print_Area" localSheetId="7">'6　給与の状況'!$A$1:$AE$28</definedName>
    <definedName name="_xlnm.Print_Area" localSheetId="8">'7 職員名簿(常勤職員)'!$A$1:$AH$27</definedName>
    <definedName name="_xlnm.Print_Area" localSheetId="9">'８ 職員名簿（非常勤職員）'!$A$1:$AJ$28</definedName>
    <definedName name="_xlnm.Print_Area" localSheetId="10">'９ 退職者等の状況'!$A$1:$AN$28</definedName>
    <definedName name="_xlnm.Print_Area" localSheetId="0">表紙!$A$1:$V$16</definedName>
    <definedName name="_xlnm.Print_Area" localSheetId="1">目次!$A$1:$Y$17</definedName>
    <definedName name="Z_100885F8_4680_42D2_B2A6_7BE263519A39_.wvu.Cols" localSheetId="10" hidden="1">'９ 退職者等の状況'!$J:$J</definedName>
    <definedName name="Z_100885F8_4680_42D2_B2A6_7BE263519A39_.wvu.PrintArea" localSheetId="13" hidden="1">'１２　実費徴収等の状況'!$A$1:$K$22</definedName>
    <definedName name="Z_100885F8_4680_42D2_B2A6_7BE263519A39_.wvu.PrintArea" localSheetId="14" hidden="1">'１３　特定負担額（上乗せ徴収）の状況'!$A$1:$L$15</definedName>
    <definedName name="Z_100885F8_4680_42D2_B2A6_7BE263519A39_.wvu.PrintArea" localSheetId="6" hidden="1">'5　労働基準法の遵守'!$A$1:$T$23</definedName>
    <definedName name="Z_100885F8_4680_42D2_B2A6_7BE263519A39_.wvu.PrintArea" localSheetId="10" hidden="1">'９ 退職者等の状況'!$B$2:$H$16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 r="F1" i="25" l="1"/>
  <c r="L6" i="25"/>
  <c r="D2" i="4"/>
  <c r="Y5" i="15"/>
  <c r="AA5" i="15" s="1"/>
  <c r="AC5" i="15" s="1"/>
  <c r="AE5" i="15" s="1"/>
  <c r="AG5" i="15" s="1"/>
  <c r="AI5" i="15" s="1"/>
  <c r="AF5" i="1"/>
  <c r="AF6" i="1"/>
  <c r="AF7" i="1"/>
  <c r="AF8" i="1"/>
  <c r="AF9" i="1"/>
  <c r="AF10" i="1"/>
  <c r="AF11" i="1"/>
  <c r="AF12" i="1"/>
  <c r="AF13" i="1"/>
  <c r="AF4" i="1"/>
  <c r="Z8" i="1"/>
  <c r="Z7" i="1"/>
  <c r="AC18" i="16" s="1"/>
  <c r="AE18" i="16" s="1"/>
  <c r="AG18" i="16" s="1"/>
  <c r="AI18" i="16" s="1"/>
  <c r="AK18" i="16" s="1"/>
  <c r="AM18" i="16" s="1"/>
  <c r="Z6" i="1"/>
  <c r="K3" i="1"/>
  <c r="F8" i="4"/>
  <c r="C27" i="4"/>
  <c r="F1" i="33" l="1"/>
  <c r="F1" i="36"/>
  <c r="L6" i="37"/>
  <c r="N6" i="37" s="1"/>
  <c r="P6" i="37" s="1"/>
  <c r="R6" i="37" s="1"/>
  <c r="T6" i="37" s="1"/>
  <c r="V6" i="37" s="1"/>
  <c r="N6" i="25"/>
  <c r="P6" i="25" s="1"/>
  <c r="R6" i="25" s="1"/>
  <c r="T6" i="25" s="1"/>
  <c r="V6" i="25" s="1"/>
  <c r="L6" i="32"/>
  <c r="N6" i="32" s="1"/>
  <c r="P6" i="32" s="1"/>
  <c r="R6" i="32" s="1"/>
  <c r="T6" i="32" s="1"/>
  <c r="V6" i="32" s="1"/>
  <c r="L6" i="34"/>
  <c r="N6" i="34" s="1"/>
  <c r="P6" i="34" s="1"/>
  <c r="R6" i="34" s="1"/>
  <c r="T6" i="34" s="1"/>
  <c r="V6" i="34" s="1"/>
  <c r="F1" i="37"/>
  <c r="AC4" i="16"/>
  <c r="AE4" i="16" s="1"/>
  <c r="AG4" i="16" s="1"/>
  <c r="AI4" i="16" s="1"/>
  <c r="AK4" i="16" s="1"/>
  <c r="AM4" i="16" s="1"/>
  <c r="L6" i="33"/>
  <c r="N6" i="33" s="1"/>
  <c r="P6" i="33" s="1"/>
  <c r="R6" i="33" s="1"/>
  <c r="T6" i="33" s="1"/>
  <c r="V6" i="33" s="1"/>
  <c r="L6" i="36"/>
  <c r="N6" i="36" s="1"/>
  <c r="P6" i="36" s="1"/>
  <c r="R6" i="36" s="1"/>
  <c r="T6" i="36" s="1"/>
  <c r="V6" i="36" s="1"/>
  <c r="L45" i="37"/>
  <c r="N45" i="37" s="1"/>
  <c r="P45" i="37" s="1"/>
  <c r="R45" i="37" s="1"/>
  <c r="T45" i="37" s="1"/>
  <c r="V45" i="37" s="1"/>
  <c r="W5" i="14"/>
  <c r="Y5" i="14" s="1"/>
  <c r="AA5" i="14" s="1"/>
  <c r="AC5" i="14" s="1"/>
  <c r="AE5" i="14" s="1"/>
  <c r="AG5" i="14" s="1"/>
  <c r="F1" i="32"/>
  <c r="F1" i="34"/>
  <c r="L45" i="36"/>
  <c r="N45" i="36" s="1"/>
  <c r="P45" i="36" s="1"/>
  <c r="R45" i="36" s="1"/>
  <c r="T45" i="36" s="1"/>
  <c r="V45" i="36" s="1"/>
  <c r="L39" i="34"/>
  <c r="N39" i="34" s="1"/>
  <c r="P39" i="34" s="1"/>
  <c r="R39" i="34" s="1"/>
  <c r="T39" i="34" s="1"/>
  <c r="V39" i="34" s="1"/>
  <c r="F15" i="4"/>
  <c r="F13" i="4"/>
  <c r="F14" i="4" l="1"/>
  <c r="F31" i="4"/>
  <c r="F22" i="4"/>
  <c r="M52" i="18" l="1"/>
  <c r="AV25" i="18"/>
  <c r="AU25" i="18"/>
  <c r="AT25" i="18"/>
  <c r="AS25" i="18"/>
  <c r="AR25" i="18"/>
  <c r="AQ25" i="18"/>
  <c r="AP25" i="18"/>
  <c r="AO25" i="18"/>
  <c r="AN25" i="18"/>
  <c r="AM25" i="18"/>
  <c r="AL25" i="18"/>
  <c r="AK25" i="18"/>
  <c r="AN20" i="18"/>
  <c r="AV20" i="18"/>
  <c r="AU20" i="18"/>
  <c r="AT20" i="18"/>
  <c r="AS20" i="18"/>
  <c r="AR20" i="18"/>
  <c r="AQ20" i="18"/>
  <c r="AP20" i="18"/>
  <c r="AO20" i="18"/>
  <c r="AM20" i="18"/>
  <c r="AL20" i="18"/>
  <c r="AK20" i="18"/>
  <c r="Y52" i="18" l="1"/>
  <c r="W52" i="18"/>
  <c r="U52" i="18"/>
  <c r="S52" i="18"/>
  <c r="Q52" i="18"/>
  <c r="O52" i="18"/>
  <c r="K52" i="18"/>
  <c r="I52" i="18"/>
  <c r="G52" i="18"/>
  <c r="E52" i="18"/>
  <c r="Y49" i="18"/>
  <c r="W49" i="18"/>
  <c r="U49" i="18"/>
  <c r="S49" i="18"/>
  <c r="Q49" i="18"/>
  <c r="O49" i="18"/>
  <c r="M49" i="18"/>
  <c r="K49" i="18"/>
  <c r="I49" i="18"/>
  <c r="G49" i="18"/>
  <c r="E49" i="18"/>
  <c r="Y43" i="18"/>
  <c r="W43" i="18"/>
  <c r="U43" i="18"/>
  <c r="S43" i="18"/>
  <c r="Q43" i="18"/>
  <c r="O43" i="18"/>
  <c r="M43" i="18"/>
  <c r="K43" i="18"/>
  <c r="I43" i="18"/>
  <c r="G43" i="18"/>
  <c r="E43" i="18"/>
  <c r="Y40" i="18"/>
  <c r="W40" i="18"/>
  <c r="U40" i="18"/>
  <c r="S40" i="18"/>
  <c r="Q40" i="18"/>
  <c r="O40" i="18"/>
  <c r="M40" i="18"/>
  <c r="K40" i="18"/>
  <c r="I40" i="18"/>
  <c r="G40" i="18"/>
  <c r="E40" i="18"/>
  <c r="E5" i="4" l="1"/>
  <c r="F5" i="4"/>
  <c r="E6" i="4"/>
  <c r="F6" i="4"/>
  <c r="F11" i="4" s="1"/>
  <c r="E7" i="4"/>
  <c r="E8" i="4"/>
  <c r="E9" i="4"/>
  <c r="E10" i="4"/>
  <c r="C11" i="4"/>
  <c r="D11" i="4"/>
  <c r="E11" i="4" s="1"/>
  <c r="F21" i="4"/>
  <c r="F23" i="4"/>
  <c r="F24" i="4"/>
  <c r="F25" i="4"/>
  <c r="F26" i="4"/>
  <c r="F27" i="4"/>
  <c r="F28" i="4"/>
  <c r="F29" i="4"/>
  <c r="F30" i="4"/>
  <c r="F32" i="4"/>
  <c r="F33" i="4"/>
  <c r="F16" i="4" l="1"/>
  <c r="C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J18" authorId="0" shapeId="0" xr:uid="{00000000-0006-0000-0300-000001000000}">
      <text>
        <r>
          <rPr>
            <sz val="9"/>
            <rFont val="ＭＳ Ｐゴシック"/>
            <family val="3"/>
            <charset val="134"/>
          </rPr>
          <t>カーテン等で区画できる場合には，事務室との兼用は可。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I4" authorId="0" shapeId="0" xr:uid="{00000000-0006-0000-0B00-000001000000}">
      <text>
        <r>
          <rPr>
            <sz val="9"/>
            <rFont val="ＭＳ Ｐゴシック"/>
            <family val="3"/>
            <charset val="134"/>
          </rPr>
          <t xml:space="preserve">その他を選択した場合，右セルにその方法を記入してください。
</t>
        </r>
      </text>
    </comment>
    <comment ref="J22" authorId="0" shapeId="0" xr:uid="{00000000-0006-0000-0B00-000002000000}">
      <text>
        <r>
          <rPr>
            <sz val="9"/>
            <rFont val="ＭＳ Ｐゴシック"/>
            <family val="3"/>
            <charset val="134"/>
          </rPr>
          <t xml:space="preserve">その他を選択した場合，右セルにその方法を記入してください。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指導監査課８</author>
  </authors>
  <commentList>
    <comment ref="L8" authorId="0" shapeId="0" xr:uid="{00000000-0006-0000-0F00-000001000000}">
      <text>
        <r>
          <rPr>
            <b/>
            <sz val="9"/>
            <color indexed="81"/>
            <rFont val="MS P ゴシック"/>
            <family val="3"/>
            <charset val="128"/>
          </rPr>
          <t xml:space="preserve">入力例
８時３０分の場合，
８３０と入力。
１４時２０分の場合，１４２０と入力。
</t>
        </r>
      </text>
    </comment>
  </commentList>
</comments>
</file>

<file path=xl/sharedStrings.xml><?xml version="1.0" encoding="utf-8"?>
<sst xmlns="http://schemas.openxmlformats.org/spreadsheetml/2006/main" count="2462" uniqueCount="702">
  <si>
    <t>法　人　名</t>
  </si>
  <si>
    <t>施　設　名</t>
  </si>
  <si>
    <t>資料作成者</t>
  </si>
  <si>
    <t>職名</t>
  </si>
  <si>
    <t>氏名</t>
  </si>
  <si>
    <t>連絡先</t>
  </si>
  <si>
    <t>TEL</t>
  </si>
  <si>
    <t>FAX</t>
  </si>
  <si>
    <t>ﾒｰﾙｱﾄﾞﾚｽ</t>
  </si>
  <si>
    <t>　</t>
  </si>
  <si>
    <t>（１）定員の遵守　　　</t>
  </si>
  <si>
    <t>（２）施設の状況</t>
  </si>
  <si>
    <t>利用定員数</t>
  </si>
  <si>
    <t>弾力的運用後の利用定員数</t>
  </si>
  <si>
    <t>在籍児童数</t>
  </si>
  <si>
    <t>在籍率</t>
  </si>
  <si>
    <t>配置基準</t>
  </si>
  <si>
    <t>施設の所在地</t>
  </si>
  <si>
    <t>〒</t>
  </si>
  <si>
    <t>０歳児</t>
  </si>
  <si>
    <t>人</t>
  </si>
  <si>
    <t>施設長氏名</t>
  </si>
  <si>
    <t>就任年月日</t>
  </si>
  <si>
    <t>昭和・平成</t>
  </si>
  <si>
    <t>年</t>
  </si>
  <si>
    <t>月</t>
  </si>
  <si>
    <t>日</t>
  </si>
  <si>
    <t>１歳児</t>
  </si>
  <si>
    <t>２歳児</t>
  </si>
  <si>
    <t>設置主体(法人)名</t>
  </si>
  <si>
    <t>設置主体の所在地</t>
  </si>
  <si>
    <t>３歳児</t>
  </si>
  <si>
    <t>４歳児</t>
  </si>
  <si>
    <t>利用定員（人）</t>
  </si>
  <si>
    <t>弾力的運用後の
利用定員（人）</t>
  </si>
  <si>
    <t>認可年月日</t>
  </si>
  <si>
    <t>５歳児</t>
  </si>
  <si>
    <t>合計</t>
  </si>
  <si>
    <t>平日</t>
  </si>
  <si>
    <t>開園時間</t>
  </si>
  <si>
    <t>～</t>
  </si>
  <si>
    <t>土曜日</t>
  </si>
  <si>
    <t>保育標準時間認定子どもの受入れていない場合，0名にしてください。</t>
  </si>
  <si>
    <t>保育標準時間</t>
  </si>
  <si>
    <t>保育短時間</t>
  </si>
  <si>
    <t>主任保育士専任加算を受けている場合，１名加配してください。</t>
  </si>
  <si>
    <t>延長保育(朝)</t>
  </si>
  <si>
    <t>合計人数</t>
  </si>
  <si>
    <t>延長保育(夕)</t>
  </si>
  <si>
    <r>
      <rPr>
        <b/>
        <sz val="11"/>
        <rFont val="HG丸ｺﾞｼｯｸM-PRO"/>
        <family val="3"/>
        <charset val="128"/>
      </rPr>
      <t>施設型給付費等に係る加算状況</t>
    </r>
    <r>
      <rPr>
        <sz val="11"/>
        <rFont val="HG丸ｺﾞｼｯｸM-PRO"/>
        <family val="3"/>
        <charset val="128"/>
      </rPr>
      <t>　</t>
    </r>
  </si>
  <si>
    <t>（３）職員数</t>
  </si>
  <si>
    <t>基本加算部分</t>
  </si>
  <si>
    <t>○・×</t>
  </si>
  <si>
    <t>特定加算部分</t>
  </si>
  <si>
    <t>職種</t>
  </si>
  <si>
    <t>定数
（人）</t>
  </si>
  <si>
    <t>職員数（人）　※３</t>
  </si>
  <si>
    <t>小計</t>
  </si>
  <si>
    <t>休日保育加算</t>
  </si>
  <si>
    <t>施設長</t>
  </si>
  <si>
    <t>夜間保育加算</t>
  </si>
  <si>
    <t>主任保育士</t>
  </si>
  <si>
    <t>減価償却費加算</t>
  </si>
  <si>
    <t>施設機能強化推進費加算</t>
  </si>
  <si>
    <t>保育士</t>
  </si>
  <si>
    <t>賃借料加算</t>
  </si>
  <si>
    <t>小学校接続加算</t>
  </si>
  <si>
    <r>
      <rPr>
        <sz val="10"/>
        <rFont val="HG丸ｺﾞｼｯｸM-PRO"/>
        <family val="3"/>
        <charset val="128"/>
      </rPr>
      <t xml:space="preserve">保健師・看護師 </t>
    </r>
    <r>
      <rPr>
        <sz val="8"/>
        <rFont val="HG丸ｺﾞｼｯｸM-PRO"/>
        <family val="3"/>
        <charset val="128"/>
      </rPr>
      <t>※１</t>
    </r>
  </si>
  <si>
    <t>チーム保育推進加算</t>
  </si>
  <si>
    <t>栄養管理加算</t>
  </si>
  <si>
    <r>
      <rPr>
        <sz val="10"/>
        <rFont val="HG丸ｺﾞｼｯｸM-PRO"/>
        <family val="3"/>
        <charset val="128"/>
      </rPr>
      <t xml:space="preserve">幼稚園教諭等 </t>
    </r>
    <r>
      <rPr>
        <sz val="8"/>
        <rFont val="HG丸ｺﾞｼｯｸM-PRO"/>
        <family val="3"/>
        <charset val="128"/>
      </rPr>
      <t>※２</t>
    </r>
  </si>
  <si>
    <t>-</t>
  </si>
  <si>
    <t>第三者評価受審加算</t>
  </si>
  <si>
    <t>子育て支援員</t>
  </si>
  <si>
    <t>地域子育て支援事業等の実施状況</t>
  </si>
  <si>
    <t>一時預かり事業</t>
  </si>
  <si>
    <t>実施・未実施</t>
  </si>
  <si>
    <t>栄養士</t>
  </si>
  <si>
    <t>地域子育て支援拠点事業</t>
  </si>
  <si>
    <t>調理員</t>
  </si>
  <si>
    <t>病児・病後児保育事業</t>
  </si>
  <si>
    <t>用務員</t>
  </si>
  <si>
    <t>事務員</t>
  </si>
  <si>
    <t>嘱託医</t>
  </si>
  <si>
    <t>嘱託歯科医</t>
  </si>
  <si>
    <t>上記以外</t>
  </si>
  <si>
    <t>種類</t>
  </si>
  <si>
    <t>有</t>
  </si>
  <si>
    <t>無</t>
  </si>
  <si>
    <t>制定年月日</t>
  </si>
  <si>
    <t>直近の改定年月日</t>
  </si>
  <si>
    <t>就業規則（正規職員用）</t>
  </si>
  <si>
    <t>就業規則（非正規職員用）</t>
  </si>
  <si>
    <t>給与規程</t>
  </si>
  <si>
    <t>育児・介護休業規程</t>
  </si>
  <si>
    <t>旅費規程</t>
  </si>
  <si>
    <t>経理規程</t>
  </si>
  <si>
    <t>個人情報保護規程</t>
  </si>
  <si>
    <t>苦情解決に関する規程</t>
  </si>
  <si>
    <t>運営規程</t>
  </si>
  <si>
    <t>定款，寄付行為等</t>
  </si>
  <si>
    <t>設　備　名</t>
  </si>
  <si>
    <t>室数</t>
  </si>
  <si>
    <t>２歳未満児</t>
  </si>
  <si>
    <t>乳児室又はほふく室</t>
  </si>
  <si>
    <t>屋外遊技場（園庭）</t>
  </si>
  <si>
    <t>手　洗　い　設　備</t>
  </si>
  <si>
    <t>医　務　室</t>
  </si>
  <si>
    <t>調　乳　の　設　備</t>
  </si>
  <si>
    <t>調理室（手洗い設備の設置含む）</t>
  </si>
  <si>
    <t>沐　浴　の　設　備</t>
  </si>
  <si>
    <t>調理室前室（手洗い設備の設置含む）</t>
  </si>
  <si>
    <t>便所(便器，手洗い場の設置含む)</t>
  </si>
  <si>
    <t>食　品　保　管　庫</t>
  </si>
  <si>
    <t>汚物処理設備(便所内)</t>
  </si>
  <si>
    <t>下　処　理　室</t>
  </si>
  <si>
    <t>２歳以上児</t>
  </si>
  <si>
    <t>保　育　室</t>
  </si>
  <si>
    <t>検　収　室</t>
  </si>
  <si>
    <t>事　務　室</t>
  </si>
  <si>
    <t>遊　戯　室</t>
  </si>
  <si>
    <t>一　時　保　育　室</t>
  </si>
  <si>
    <t>地域子育て支援専用室</t>
  </si>
  <si>
    <t>はい</t>
  </si>
  <si>
    <t>いいえ</t>
  </si>
  <si>
    <t>非該当</t>
  </si>
  <si>
    <t>主　　　な　　　点　　　検　　　箇　　　所</t>
  </si>
  <si>
    <t>非常口の開閉，非常口への通行に障害はありませんか。</t>
  </si>
  <si>
    <t>非常階段，非常用滑り台等の利用に障害はありませんか。</t>
  </si>
  <si>
    <t>廊下等の共用スペースに通行を妨げる障害物等は，置かれていませんか。</t>
  </si>
  <si>
    <t>ガラスの破損による事故防止に配慮がなされていますか。</t>
  </si>
  <si>
    <t>暖房器具の安全対策がなされていますか。</t>
  </si>
  <si>
    <t>棚，家具，備品などの角等は危険な状態になっていませんか。</t>
  </si>
  <si>
    <t>マンホールのふたは容易に開けられる状態になっていませんか。</t>
  </si>
  <si>
    <t>砂場やプール及びその周辺に危険はありませんか。</t>
  </si>
  <si>
    <t>併設建物上部からの落下物への対策がなされていますか。</t>
  </si>
  <si>
    <t>門扉，塀などに破損箇所はありませんか。</t>
  </si>
  <si>
    <t>タオル掛け等のフックは危険な状態にありませんか。</t>
  </si>
  <si>
    <t>誘導灯・非常用照明等は停電時に点灯する状態になっていますか。</t>
  </si>
  <si>
    <t>消火器等を示した避難経路図を，施設内の見やすい場所に掲示していますか。</t>
  </si>
  <si>
    <t>消火設備等は非常時に使用できる状態が保たれ，非常口，避難器具等の付近に障害物を置かないようにしていますか。</t>
  </si>
  <si>
    <t>災害発生に備え，非常時の役割分担表は事務室等に掲示していますか。</t>
  </si>
  <si>
    <t>危険物(暖房器具，プロパンガス，重油等)が放置されていませんか。</t>
  </si>
  <si>
    <t>日常点検を実施し，その点検記録を残していますか。</t>
  </si>
  <si>
    <t>（１）防災設備の設置状況</t>
  </si>
  <si>
    <t>（２）防火管理者及び消防計画の状況</t>
  </si>
  <si>
    <t>設　備　の　状　況</t>
  </si>
  <si>
    <t>設置状況</t>
  </si>
  <si>
    <t>設置状況が有の場合，その数を記載</t>
  </si>
  <si>
    <t>防火管理者の氏名</t>
  </si>
  <si>
    <t>資格取得日</t>
  </si>
  <si>
    <t>消防計画の作成日</t>
  </si>
  <si>
    <t>消防計画の届出日</t>
  </si>
  <si>
    <t>防火設備</t>
  </si>
  <si>
    <t>避難階段</t>
  </si>
  <si>
    <t>か所</t>
  </si>
  <si>
    <t>職員への周知方法</t>
  </si>
  <si>
    <t>その他の災害計画</t>
  </si>
  <si>
    <t>避難口（非常口）</t>
  </si>
  <si>
    <t>内装仕上げ（不燃材料）</t>
  </si>
  <si>
    <t>適 ・ 否</t>
  </si>
  <si>
    <t>（３）消防用設備の点検状況</t>
  </si>
  <si>
    <t>防火扉，防火シャッター</t>
  </si>
  <si>
    <t>防火管理者の点検</t>
  </si>
  <si>
    <t>業者による点検（総合点検）</t>
  </si>
  <si>
    <t>防火用設備</t>
  </si>
  <si>
    <t>消火器　　　　　　　（150㎡以上）</t>
  </si>
  <si>
    <t>点検の有無</t>
  </si>
  <si>
    <t>契約書</t>
  </si>
  <si>
    <t>業者名</t>
  </si>
  <si>
    <t>屋内消火栓設備　　　（700㎡以上）</t>
  </si>
  <si>
    <t>消防設備</t>
  </si>
  <si>
    <t>有・無</t>
  </si>
  <si>
    <t>屋外消火栓設備　　※</t>
  </si>
  <si>
    <t>警報設備</t>
  </si>
  <si>
    <t>スプリンクラー設備（平屋建て除く6,000㎡以上）</t>
  </si>
  <si>
    <t>避難設備</t>
  </si>
  <si>
    <t>自動火災報知機　　　（300㎡以上）</t>
  </si>
  <si>
    <t>その他</t>
  </si>
  <si>
    <t>漏電火災警報器　　　（300㎡以上）</t>
  </si>
  <si>
    <t>消防署への報告の有無</t>
  </si>
  <si>
    <t>消防署への報告日</t>
  </si>
  <si>
    <t>非常警報器具等 （収容人員20人以上）</t>
  </si>
  <si>
    <t>避難器具（滑り台等）　（2階以上）</t>
  </si>
  <si>
    <t>（４）消防署の立入検査の状況</t>
  </si>
  <si>
    <t>誘導灯及び誘導標識</t>
  </si>
  <si>
    <t>指摘事項の有無</t>
  </si>
  <si>
    <t>立入検査実施日(直近)</t>
  </si>
  <si>
    <t>消防用水 （敷地面積20,000㎡以上）</t>
  </si>
  <si>
    <t>指導内容</t>
  </si>
  <si>
    <t>特殊消火設備</t>
  </si>
  <si>
    <t>カーテン，敷物，建具等の防災処理</t>
  </si>
  <si>
    <t>ガス漏れ警報器　（500㎡以上又は50A以上）</t>
  </si>
  <si>
    <t>※耐火建築9,000㎡以上，準耐火建築6,000㎡以上，その他3,000㎡以上</t>
  </si>
  <si>
    <t>４月</t>
  </si>
  <si>
    <t>５月</t>
  </si>
  <si>
    <t>６月</t>
  </si>
  <si>
    <t>７月</t>
  </si>
  <si>
    <t>８月</t>
  </si>
  <si>
    <t>９月</t>
  </si>
  <si>
    <t>10月</t>
  </si>
  <si>
    <t>11月</t>
  </si>
  <si>
    <t>12月</t>
  </si>
  <si>
    <t>２月</t>
  </si>
  <si>
    <t>３月</t>
  </si>
  <si>
    <t>記録の有無</t>
  </si>
  <si>
    <t>避難・消火訓練の
消防署への事前連絡</t>
  </si>
  <si>
    <t>有　・　無</t>
  </si>
  <si>
    <t>回</t>
  </si>
  <si>
    <t>No.</t>
  </si>
  <si>
    <t>職種
（職名）</t>
  </si>
  <si>
    <t>生年月日</t>
  </si>
  <si>
    <t>年齢</t>
  </si>
  <si>
    <t>採用年月日</t>
  </si>
  <si>
    <t>勤続
年数</t>
  </si>
  <si>
    <t>資格の状況</t>
  </si>
  <si>
    <t>退職手当共済
等への加入</t>
  </si>
  <si>
    <t xml:space="preserve">※
雇入れ時の
健康診断受診日
</t>
  </si>
  <si>
    <t>直近の
健康診断受診日</t>
  </si>
  <si>
    <t>子育て
支援員</t>
  </si>
  <si>
    <t>看護師</t>
  </si>
  <si>
    <t>例</t>
  </si>
  <si>
    <t>柏　花子</t>
  </si>
  <si>
    <t>✓</t>
  </si>
  <si>
    <t>※雇入時の健康診断受診日は，昨年度の指導監査以降に採用した者又は異動してきた者に限り，記入してください。</t>
  </si>
  <si>
    <t>（１）退職者の状況</t>
  </si>
  <si>
    <t>No</t>
  </si>
  <si>
    <t>職種（職名）</t>
  </si>
  <si>
    <t>退職年月日</t>
  </si>
  <si>
    <t>勤続年数・月数</t>
  </si>
  <si>
    <t>か月</t>
  </si>
  <si>
    <t>（２）異動者の状況</t>
  </si>
  <si>
    <t>（１）苦情受付体制</t>
  </si>
  <si>
    <t>苦情解決窓口の有無</t>
  </si>
  <si>
    <t>苦情解決に関する規程の有無</t>
  </si>
  <si>
    <t>利用者への周知方法</t>
  </si>
  <si>
    <t>苦情解決責任者</t>
  </si>
  <si>
    <t>職　名</t>
  </si>
  <si>
    <t>氏　名</t>
  </si>
  <si>
    <t>苦情受付担当者</t>
  </si>
  <si>
    <t>第三者委員</t>
  </si>
  <si>
    <t>氏名１</t>
  </si>
  <si>
    <t>氏名２</t>
  </si>
  <si>
    <t>評価</t>
  </si>
  <si>
    <t>（１）保育所における業務の自己評価の実施状況</t>
  </si>
  <si>
    <t>実施の有無</t>
  </si>
  <si>
    <t>実施頻度</t>
  </si>
  <si>
    <t>／</t>
  </si>
  <si>
    <t>直近の実施日</t>
  </si>
  <si>
    <t>主な評価項目</t>
  </si>
  <si>
    <t>（２）第三者評価の受審状況</t>
  </si>
  <si>
    <t>受審の有無</t>
  </si>
  <si>
    <t>受審年月日</t>
  </si>
  <si>
    <t>結果通知日</t>
  </si>
  <si>
    <t>審査機関名</t>
  </si>
  <si>
    <t>所在地</t>
  </si>
  <si>
    <t>公表の有無</t>
  </si>
  <si>
    <t>公表方法</t>
  </si>
  <si>
    <t>公表日</t>
  </si>
  <si>
    <t>立入の有無</t>
  </si>
  <si>
    <t>直近の立入日</t>
  </si>
  <si>
    <t>指　摘　内　容</t>
  </si>
  <si>
    <t>改　善　状　況</t>
  </si>
  <si>
    <t>対象
者</t>
  </si>
  <si>
    <t>受診者</t>
  </si>
  <si>
    <t>１０月</t>
  </si>
  <si>
    <t>１１月</t>
  </si>
  <si>
    <t>１２月</t>
  </si>
  <si>
    <t>１月</t>
  </si>
  <si>
    <t>検 査 実 施 機 関</t>
  </si>
  <si>
    <t>　　</t>
  </si>
  <si>
    <t>検査の頻度</t>
  </si>
  <si>
    <t>年・か月</t>
  </si>
  <si>
    <t>検査結果</t>
  </si>
  <si>
    <t>適・不適</t>
  </si>
  <si>
    <t>保健所からの指摘事項</t>
  </si>
  <si>
    <t>（２）貯水槽の清掃状況</t>
  </si>
  <si>
    <t>清掃業者名</t>
  </si>
  <si>
    <t>清掃の頻度</t>
  </si>
  <si>
    <t>（３）水質検査及び貯水槽の清掃の証明書の保管状況</t>
  </si>
  <si>
    <t>水 質 検 査 結 果</t>
  </si>
  <si>
    <t>貯水槽清掃の証明書</t>
  </si>
  <si>
    <t>１０　苦情対応</t>
    <phoneticPr fontId="41"/>
  </si>
  <si>
    <t>　</t>
    <phoneticPr fontId="41"/>
  </si>
  <si>
    <t>1月</t>
    <rPh sb="1" eb="2">
      <t>ガツ</t>
    </rPh>
    <phoneticPr fontId="41"/>
  </si>
  <si>
    <t>（５）避難訓練の実施状況（前年度実績）</t>
    <rPh sb="13" eb="14">
      <t>ゼン</t>
    </rPh>
    <phoneticPr fontId="41"/>
  </si>
  <si>
    <t>前年度の年次有給休暇取得日数</t>
    <rPh sb="0" eb="1">
      <t>ゼン</t>
    </rPh>
    <rPh sb="1" eb="2">
      <t>ネン</t>
    </rPh>
    <phoneticPr fontId="41"/>
  </si>
  <si>
    <t>前年度の年次有給休暇取得日数</t>
    <rPh sb="0" eb="1">
      <t>ゼン</t>
    </rPh>
    <phoneticPr fontId="41"/>
  </si>
  <si>
    <t>昭和　平成　令和</t>
  </si>
  <si>
    <t>昭和，平成，令和</t>
    <phoneticPr fontId="41"/>
  </si>
  <si>
    <t>昭和・平成・令和</t>
    <rPh sb="6" eb="8">
      <t>レイワ</t>
    </rPh>
    <phoneticPr fontId="41"/>
  </si>
  <si>
    <t>※給食委託園は，氏名，資格の状況を記入。直近の健康診断受診日の欄に給食委託と記入。</t>
    <rPh sb="1" eb="3">
      <t>キュウショク</t>
    </rPh>
    <rPh sb="3" eb="5">
      <t>イタク</t>
    </rPh>
    <rPh sb="5" eb="6">
      <t>エン</t>
    </rPh>
    <rPh sb="8" eb="10">
      <t>シメイ</t>
    </rPh>
    <rPh sb="11" eb="13">
      <t>シカク</t>
    </rPh>
    <rPh sb="14" eb="16">
      <t>ジョウキョウ</t>
    </rPh>
    <rPh sb="17" eb="19">
      <t>キニュウ</t>
    </rPh>
    <rPh sb="20" eb="22">
      <t>チョッキン</t>
    </rPh>
    <rPh sb="23" eb="25">
      <t>ケンコウ</t>
    </rPh>
    <rPh sb="25" eb="27">
      <t>シンダン</t>
    </rPh>
    <rPh sb="27" eb="29">
      <t>ジュシン</t>
    </rPh>
    <rPh sb="29" eb="30">
      <t>ビ</t>
    </rPh>
    <rPh sb="31" eb="32">
      <t>ラン</t>
    </rPh>
    <rPh sb="33" eb="35">
      <t>キュウショク</t>
    </rPh>
    <rPh sb="35" eb="37">
      <t>イタク</t>
    </rPh>
    <rPh sb="38" eb="40">
      <t>キニュウ</t>
    </rPh>
    <phoneticPr fontId="41"/>
  </si>
  <si>
    <t>※雇入時の健康診断受診日は，昨年度の指導監査以降に採用した者又は異動してきた者に限り，記入。</t>
    <phoneticPr fontId="41"/>
  </si>
  <si>
    <t>夜　間　訓　練　　※</t>
    <phoneticPr fontId="41"/>
  </si>
  <si>
    <t>※夜間とは概ね１８時以降の園児も職員も少ない時間帯のこと</t>
    <phoneticPr fontId="41"/>
  </si>
  <si>
    <t>（１）就業規則等の作成・届出状況</t>
  </si>
  <si>
    <t>制定日又は
直近の改定日</t>
  </si>
  <si>
    <t>労働基準監督署への
届出日（直近分）</t>
  </si>
  <si>
    <t>就業規則</t>
  </si>
  <si>
    <t>３６協定（時間外労働等の協定）</t>
  </si>
  <si>
    <t>（２）賃金控除等に係る協定締結状況</t>
  </si>
  <si>
    <t>賃金控除の内容
（源泉徴収税・社会保険料を除く）</t>
  </si>
  <si>
    <t>２４協定（賃金控除に関する協定）の締結日</t>
  </si>
  <si>
    <t>（３）職員の所定労働時間等</t>
  </si>
  <si>
    <t>就業規則上の所定労働時間数</t>
  </si>
  <si>
    <t>時間</t>
  </si>
  <si>
    <t>分</t>
  </si>
  <si>
    <t>（４）変形労働時間制の採用の状況（変形労働時間制を採用している場合に記入してください）</t>
  </si>
  <si>
    <t>変形単位期間</t>
  </si>
  <si>
    <t>変形期間の起算日</t>
  </si>
  <si>
    <t>勤務割表の有無</t>
  </si>
  <si>
    <t>勤務割表作成時期</t>
  </si>
  <si>
    <t>日前</t>
  </si>
  <si>
    <t>※勤務割表を従業員に示す時期について、
　当該勤務割の開始日までの日数を記入してください。</t>
  </si>
  <si>
    <r>
      <rPr>
        <sz val="11"/>
        <rFont val="HG丸ｺﾞｼｯｸM-PRO"/>
        <family val="3"/>
        <charset val="128"/>
      </rPr>
      <t>（５）</t>
    </r>
    <r>
      <rPr>
        <u/>
        <sz val="11"/>
        <rFont val="HG丸ｺﾞｼｯｸM-PRO"/>
        <family val="3"/>
        <charset val="128"/>
      </rPr>
      <t>１か月を超える変形期間</t>
    </r>
    <r>
      <rPr>
        <sz val="11"/>
        <rFont val="HG丸ｺﾞｼｯｸM-PRO"/>
        <family val="3"/>
        <charset val="128"/>
      </rPr>
      <t>を単位とする変形労働時間制を採用する施設は、次の内容も記載してください。</t>
    </r>
  </si>
  <si>
    <t>変形単位期間内の総労働日数</t>
  </si>
  <si>
    <t>最も労働時間が長い日の労働時間数</t>
  </si>
  <si>
    <t>最も長い，連続労働日数</t>
  </si>
  <si>
    <t>変形期間が１か月を超える場合
の労使協定の有無</t>
  </si>
  <si>
    <t>協定締結日</t>
  </si>
  <si>
    <t>協定の労働基準監督署届出日</t>
  </si>
  <si>
    <t>（１）給与（本俸）の状況</t>
  </si>
  <si>
    <t>給料表の作成内容
（該当に✓）</t>
  </si>
  <si>
    <t>１　国に準拠</t>
  </si>
  <si>
    <t>初任給格付基準</t>
  </si>
  <si>
    <t>期末勤勉手当</t>
  </si>
  <si>
    <r>
      <rPr>
        <sz val="11"/>
        <rFont val="HG丸ｺﾞｼｯｸM-PRO"/>
        <family val="3"/>
        <charset val="128"/>
      </rPr>
      <t>２　</t>
    </r>
    <r>
      <rPr>
        <sz val="9"/>
        <rFont val="HG丸ｺﾞｼｯｸM-PRO"/>
        <family val="3"/>
        <charset val="128"/>
      </rPr>
      <t>地方自治体（※）に準拠</t>
    </r>
  </si>
  <si>
    <t>経験年数換算表</t>
  </si>
  <si>
    <t>か月分</t>
  </si>
  <si>
    <t>※自治体名</t>
  </si>
  <si>
    <t>定　期　昇　給</t>
  </si>
  <si>
    <t>３　施設独自</t>
  </si>
  <si>
    <t>給 与 支 給 日</t>
  </si>
  <si>
    <t>毎月</t>
  </si>
  <si>
    <t xml:space="preserve">
昇給回数
</t>
  </si>
  <si>
    <t>昇給月</t>
  </si>
  <si>
    <t>4月</t>
  </si>
  <si>
    <t>前年度からの
ベースアップ時期</t>
  </si>
  <si>
    <t>毎年</t>
  </si>
  <si>
    <t>から実施　　</t>
  </si>
  <si>
    <t>（２）初任給本俸額の推移</t>
  </si>
  <si>
    <t>区　　　分</t>
  </si>
  <si>
    <t>前　年　度</t>
  </si>
  <si>
    <t>今　年　度</t>
  </si>
  <si>
    <t>規定の有無</t>
  </si>
  <si>
    <t>大　　学　　卒</t>
  </si>
  <si>
    <t>級</t>
  </si>
  <si>
    <t>号</t>
  </si>
  <si>
    <t>円</t>
  </si>
  <si>
    <t>短大（保育士養成施設）卒</t>
  </si>
  <si>
    <t>高　　校　　卒</t>
  </si>
  <si>
    <t>中　学　校　卒</t>
  </si>
  <si>
    <t>（３）諸手当の状況</t>
  </si>
  <si>
    <t>諸手当等の名称</t>
  </si>
  <si>
    <t>諸手当の基準・概要</t>
  </si>
  <si>
    <r>
      <t>園での保育に使用する物品等のうち、利用者から持参を受けているもの及び費用を徴収しているものについて、</t>
    </r>
    <r>
      <rPr>
        <u/>
        <sz val="11"/>
        <rFont val="HG丸ｺﾞｼｯｸM-PRO"/>
        <family val="3"/>
        <charset val="128"/>
      </rPr>
      <t>漏れなく</t>
    </r>
    <r>
      <rPr>
        <sz val="11"/>
        <rFont val="HG丸ｺﾞｼｯｸM-PRO"/>
        <family val="3"/>
        <charset val="128"/>
      </rPr>
      <t>記載してください。</t>
    </r>
  </si>
  <si>
    <r>
      <t>（１）利用者から提供</t>
    </r>
    <r>
      <rPr>
        <u/>
        <sz val="11"/>
        <rFont val="HG丸ｺﾞｼｯｸM-PRO"/>
        <family val="3"/>
        <charset val="128"/>
      </rPr>
      <t>（持参）</t>
    </r>
    <r>
      <rPr>
        <sz val="11"/>
        <rFont val="HG丸ｺﾞｼｯｸM-PRO"/>
        <family val="3"/>
        <charset val="128"/>
      </rPr>
      <t>を受けているもの</t>
    </r>
  </si>
  <si>
    <t>品名</t>
  </si>
  <si>
    <t>対象者児童</t>
  </si>
  <si>
    <t>数量
（1人あたり）</t>
  </si>
  <si>
    <t>使用者・使用内容</t>
  </si>
  <si>
    <t>運営規程
への記載</t>
  </si>
  <si>
    <t>重要事項説明書
への記載</t>
  </si>
  <si>
    <t>利用者への情報開示</t>
  </si>
  <si>
    <t>使用頻度</t>
  </si>
  <si>
    <t>書面説明</t>
  </si>
  <si>
    <t>同意</t>
  </si>
  <si>
    <t>記入例：帽子</t>
  </si>
  <si>
    <t>３歳以上児</t>
  </si>
  <si>
    <t>1つ</t>
  </si>
  <si>
    <t>本人が屋外で遊ぶときに使用</t>
  </si>
  <si>
    <t>週に４日程度</t>
  </si>
  <si>
    <r>
      <t>（２）利用者から</t>
    </r>
    <r>
      <rPr>
        <u/>
        <sz val="11"/>
        <rFont val="HG丸ｺﾞｼｯｸM-PRO"/>
        <family val="3"/>
        <charset val="128"/>
      </rPr>
      <t>費用を徴収</t>
    </r>
    <r>
      <rPr>
        <sz val="11"/>
        <rFont val="HG丸ｺﾞｼｯｸM-PRO"/>
        <family val="3"/>
        <charset val="128"/>
      </rPr>
      <t>しているもの</t>
    </r>
  </si>
  <si>
    <t>対象児童</t>
  </si>
  <si>
    <t>金額
（1人あたり）</t>
  </si>
  <si>
    <t>実費徴収する理由</t>
  </si>
  <si>
    <t>領収証交付</t>
  </si>
  <si>
    <t>記入例：アルバム代</t>
  </si>
  <si>
    <t>５歳児の希望者</t>
  </si>
  <si>
    <t>3,000円</t>
  </si>
  <si>
    <t>本人の卒園アルバム代</t>
  </si>
  <si>
    <t>個人所有物となるため</t>
  </si>
  <si>
    <r>
      <rPr>
        <sz val="11"/>
        <rFont val="HG丸ｺﾞｼｯｸM-PRO"/>
        <family val="3"/>
        <charset val="128"/>
      </rPr>
      <t>保育料以外に，保育の質向上のため必要な対価として保護者から費用徴収しているものについて、</t>
    </r>
    <r>
      <rPr>
        <u/>
        <sz val="11"/>
        <rFont val="HG丸ｺﾞｼｯｸM-PRO"/>
        <family val="3"/>
        <charset val="128"/>
      </rPr>
      <t>漏れなく</t>
    </r>
    <r>
      <rPr>
        <sz val="11"/>
        <rFont val="HG丸ｺﾞｼｯｸM-PRO"/>
        <family val="3"/>
        <charset val="128"/>
      </rPr>
      <t>記載してください。</t>
    </r>
  </si>
  <si>
    <t>内容</t>
  </si>
  <si>
    <t>対象者の範囲</t>
  </si>
  <si>
    <t>徴収金額
（1人あたり）</t>
  </si>
  <si>
    <t>徴収金の内容
及び
金額設定の根拠</t>
  </si>
  <si>
    <t>利用者への情報開示・同意</t>
  </si>
  <si>
    <t>入園希望者への事前の情報提供</t>
  </si>
  <si>
    <t>施設会計
への計上</t>
  </si>
  <si>
    <t>内容・金額の
の事前説明</t>
  </si>
  <si>
    <t>書面同意</t>
  </si>
  <si>
    <t>領収書交付</t>
  </si>
  <si>
    <t>収支報告</t>
  </si>
  <si>
    <t>記入例：英語教室</t>
  </si>
  <si>
    <t>4･5歳児のうち希望者</t>
  </si>
  <si>
    <t>月2,000円</t>
  </si>
  <si>
    <t>講師代、施設利用料の実費</t>
  </si>
  <si>
    <t>0歳児</t>
  </si>
  <si>
    <t>1歳児</t>
  </si>
  <si>
    <t>クラス名</t>
  </si>
  <si>
    <t>組</t>
  </si>
  <si>
    <t>担任(氏名)</t>
  </si>
  <si>
    <t>3歳児</t>
  </si>
  <si>
    <t>4歳児</t>
  </si>
  <si>
    <t>5歳児</t>
  </si>
  <si>
    <t>（６）安全計画の策定・周知</t>
    <rPh sb="3" eb="5">
      <t>アンゼン</t>
    </rPh>
    <rPh sb="5" eb="7">
      <t>ケイカク</t>
    </rPh>
    <rPh sb="8" eb="10">
      <t>サクテイ</t>
    </rPh>
    <rPh sb="11" eb="13">
      <t>シュウチ</t>
    </rPh>
    <phoneticPr fontId="41"/>
  </si>
  <si>
    <t>安全計画の作成日</t>
    <rPh sb="0" eb="2">
      <t>アンゼン</t>
    </rPh>
    <phoneticPr fontId="41"/>
  </si>
  <si>
    <t>保護者への周知方法</t>
    <rPh sb="0" eb="3">
      <t>ホゴシャ</t>
    </rPh>
    <phoneticPr fontId="41"/>
  </si>
  <si>
    <t>不審者対応訓練</t>
    <rPh sb="0" eb="3">
      <t>フシンシャ</t>
    </rPh>
    <rPh sb="3" eb="5">
      <t>タイオウ</t>
    </rPh>
    <rPh sb="5" eb="7">
      <t>クンレン</t>
    </rPh>
    <phoneticPr fontId="41"/>
  </si>
  <si>
    <t>※「避難・消火訓練」及び「不審者対応訓練」の欄は日を入れること。</t>
    <rPh sb="2" eb="4">
      <t>ヒナン</t>
    </rPh>
    <rPh sb="5" eb="7">
      <t>ショウカ</t>
    </rPh>
    <rPh sb="7" eb="9">
      <t>クンレン</t>
    </rPh>
    <rPh sb="10" eb="11">
      <t>オヨ</t>
    </rPh>
    <rPh sb="13" eb="16">
      <t>フシンシャ</t>
    </rPh>
    <rPh sb="16" eb="18">
      <t>タイオウ</t>
    </rPh>
    <rPh sb="18" eb="20">
      <t>クンレン</t>
    </rPh>
    <rPh sb="22" eb="23">
      <t>ラン</t>
    </rPh>
    <rPh sb="24" eb="25">
      <t>ヒ</t>
    </rPh>
    <rPh sb="26" eb="27">
      <t>イ</t>
    </rPh>
    <phoneticPr fontId="41"/>
  </si>
  <si>
    <t>実施</t>
    <rPh sb="0" eb="2">
      <t>ジッシ</t>
    </rPh>
    <phoneticPr fontId="41"/>
  </si>
  <si>
    <t>未実施</t>
    <rPh sb="0" eb="3">
      <t>ミジッシ</t>
    </rPh>
    <phoneticPr fontId="41"/>
  </si>
  <si>
    <t>非該当</t>
    <rPh sb="0" eb="3">
      <t>ヒガイトウ</t>
    </rPh>
    <phoneticPr fontId="41"/>
  </si>
  <si>
    <t>離乳食</t>
    <rPh sb="0" eb="3">
      <t>リニュウショク</t>
    </rPh>
    <phoneticPr fontId="41"/>
  </si>
  <si>
    <t>幼児食</t>
    <rPh sb="0" eb="2">
      <t>ヨウジ</t>
    </rPh>
    <rPh sb="2" eb="3">
      <t>ショク</t>
    </rPh>
    <phoneticPr fontId="41"/>
  </si>
  <si>
    <t>アレルギー対応食</t>
    <rPh sb="5" eb="7">
      <t>タイオウ</t>
    </rPh>
    <rPh sb="7" eb="8">
      <t>ショク</t>
    </rPh>
    <phoneticPr fontId="41"/>
  </si>
  <si>
    <t>午後おやつ</t>
    <rPh sb="0" eb="2">
      <t>ゴゴ</t>
    </rPh>
    <phoneticPr fontId="41"/>
  </si>
  <si>
    <t>１日全体の食事に占める
給与栄養目標量の割合</t>
    <rPh sb="1" eb="2">
      <t>ニチ</t>
    </rPh>
    <rPh sb="2" eb="4">
      <t>ゼンタイ</t>
    </rPh>
    <rPh sb="5" eb="7">
      <t>ショクジ</t>
    </rPh>
    <rPh sb="8" eb="9">
      <t>シ</t>
    </rPh>
    <rPh sb="12" eb="14">
      <t>キュウヨ</t>
    </rPh>
    <rPh sb="14" eb="16">
      <t>エイヨウ</t>
    </rPh>
    <rPh sb="16" eb="18">
      <t>モクヒョウ</t>
    </rPh>
    <rPh sb="18" eb="19">
      <t>リョウ</t>
    </rPh>
    <rPh sb="20" eb="22">
      <t>ワリアイ</t>
    </rPh>
    <phoneticPr fontId="44"/>
  </si>
  <si>
    <t>その他（　　　　　）</t>
    <rPh sb="2" eb="3">
      <t>タ</t>
    </rPh>
    <phoneticPr fontId="41"/>
  </si>
  <si>
    <t>１～２歳児</t>
    <phoneticPr fontId="44"/>
  </si>
  <si>
    <t>％</t>
  </si>
  <si>
    <t>□</t>
  </si>
  <si>
    <t>午前おやつ</t>
    <rPh sb="0" eb="2">
      <t>ゴゼン</t>
    </rPh>
    <phoneticPr fontId="44"/>
  </si>
  <si>
    <t>昼食</t>
    <rPh sb="0" eb="2">
      <t>チュウショク</t>
    </rPh>
    <phoneticPr fontId="44"/>
  </si>
  <si>
    <t>　</t>
    <phoneticPr fontId="44"/>
  </si>
  <si>
    <t>午後おやつ</t>
    <rPh sb="0" eb="2">
      <t>ゴゴ</t>
    </rPh>
    <phoneticPr fontId="44"/>
  </si>
  <si>
    <t>その他（　　　　　　　　　　　　　　　　　）</t>
    <rPh sb="2" eb="3">
      <t>タ</t>
    </rPh>
    <phoneticPr fontId="44"/>
  </si>
  <si>
    <t>３～５歳児</t>
    <phoneticPr fontId="44"/>
  </si>
  <si>
    <t>給与栄養目標量算出基準</t>
    <rPh sb="0" eb="2">
      <t>キュウヨ</t>
    </rPh>
    <rPh sb="2" eb="4">
      <t>エイヨウ</t>
    </rPh>
    <rPh sb="4" eb="6">
      <t>モクヒョウ</t>
    </rPh>
    <rPh sb="6" eb="7">
      <t>リョウ</t>
    </rPh>
    <rPh sb="7" eb="9">
      <t>サンシュツ</t>
    </rPh>
    <rPh sb="9" eb="11">
      <t>キジュン</t>
    </rPh>
    <phoneticPr fontId="44"/>
  </si>
  <si>
    <t>食事摂取基準（　　　　年版）</t>
    <rPh sb="0" eb="2">
      <t>ショクジ</t>
    </rPh>
    <rPh sb="2" eb="4">
      <t>セッシュ</t>
    </rPh>
    <rPh sb="4" eb="6">
      <t>キジュン</t>
    </rPh>
    <rPh sb="11" eb="12">
      <t>トシ</t>
    </rPh>
    <rPh sb="12" eb="13">
      <t>バン</t>
    </rPh>
    <phoneticPr fontId="44"/>
  </si>
  <si>
    <t>施設独自の算出基準</t>
    <rPh sb="0" eb="2">
      <t>シセツ</t>
    </rPh>
    <rPh sb="2" eb="4">
      <t>ドクジ</t>
    </rPh>
    <rPh sb="5" eb="7">
      <t>サンシュツ</t>
    </rPh>
    <rPh sb="7" eb="9">
      <t>キジュン</t>
    </rPh>
    <phoneticPr fontId="44"/>
  </si>
  <si>
    <t>その他（　　　　　　　　　　　　）</t>
    <rPh sb="2" eb="3">
      <t>タ</t>
    </rPh>
    <phoneticPr fontId="44"/>
  </si>
  <si>
    <t>納品時間</t>
    <rPh sb="0" eb="2">
      <t>ノウヒン</t>
    </rPh>
    <rPh sb="2" eb="4">
      <t>ジカン</t>
    </rPh>
    <phoneticPr fontId="41"/>
  </si>
  <si>
    <t>納入業者</t>
    <rPh sb="0" eb="2">
      <t>ノウニュウ</t>
    </rPh>
    <rPh sb="2" eb="4">
      <t>ギョウシャ</t>
    </rPh>
    <phoneticPr fontId="41"/>
  </si>
  <si>
    <t>産地・ﾒｰｶｰ</t>
    <rPh sb="0" eb="2">
      <t>サンチ</t>
    </rPh>
    <phoneticPr fontId="41"/>
  </si>
  <si>
    <t>期限表示</t>
    <rPh sb="0" eb="2">
      <t>キゲン</t>
    </rPh>
    <rPh sb="2" eb="4">
      <t>ヒョウジ</t>
    </rPh>
    <phoneticPr fontId="41"/>
  </si>
  <si>
    <t>品温</t>
    <rPh sb="0" eb="1">
      <t>ヒン</t>
    </rPh>
    <rPh sb="1" eb="2">
      <t>オン</t>
    </rPh>
    <phoneticPr fontId="41"/>
  </si>
  <si>
    <t>鮮度</t>
    <rPh sb="0" eb="2">
      <t>センド</t>
    </rPh>
    <phoneticPr fontId="41"/>
  </si>
  <si>
    <t>包装</t>
    <rPh sb="0" eb="2">
      <t>ホウソウ</t>
    </rPh>
    <phoneticPr fontId="41"/>
  </si>
  <si>
    <t>異物</t>
    <rPh sb="0" eb="2">
      <t>イブツ</t>
    </rPh>
    <phoneticPr fontId="41"/>
  </si>
  <si>
    <t>野菜</t>
    <rPh sb="0" eb="2">
      <t>ヤサイ</t>
    </rPh>
    <phoneticPr fontId="41"/>
  </si>
  <si>
    <t>※　直近２か月分の値を入力。算出していないものには，斜線をひく。上記で該当するものの合算を記入する。</t>
    <rPh sb="2" eb="4">
      <t>チョッキン</t>
    </rPh>
    <rPh sb="6" eb="8">
      <t>ゲツブン</t>
    </rPh>
    <rPh sb="9" eb="10">
      <t>アタイ</t>
    </rPh>
    <rPh sb="11" eb="13">
      <t>ニュウリョク</t>
    </rPh>
    <rPh sb="32" eb="34">
      <t>ジョウキ</t>
    </rPh>
    <rPh sb="35" eb="37">
      <t>ガイトウ</t>
    </rPh>
    <phoneticPr fontId="44"/>
  </si>
  <si>
    <t>牛乳</t>
    <rPh sb="0" eb="2">
      <t>ギュウニュウ</t>
    </rPh>
    <phoneticPr fontId="41"/>
  </si>
  <si>
    <t>(</t>
    <phoneticPr fontId="41"/>
  </si>
  <si>
    <t>)　月</t>
    <rPh sb="2" eb="3">
      <t>ガツ</t>
    </rPh>
    <phoneticPr fontId="41"/>
  </si>
  <si>
    <t>肉</t>
    <rPh sb="0" eb="1">
      <t>ニク</t>
    </rPh>
    <phoneticPr fontId="41"/>
  </si>
  <si>
    <t>年</t>
    <rPh sb="0" eb="1">
      <t>ネン</t>
    </rPh>
    <phoneticPr fontId="41"/>
  </si>
  <si>
    <t>栄養素</t>
    <rPh sb="0" eb="3">
      <t>エイヨウソ</t>
    </rPh>
    <phoneticPr fontId="41"/>
  </si>
  <si>
    <t>エネルギー</t>
    <phoneticPr fontId="41"/>
  </si>
  <si>
    <t>たんぱく質</t>
    <rPh sb="4" eb="5">
      <t>シツ</t>
    </rPh>
    <phoneticPr fontId="41"/>
  </si>
  <si>
    <t>脂質</t>
    <rPh sb="0" eb="2">
      <t>シシツ</t>
    </rPh>
    <phoneticPr fontId="41"/>
  </si>
  <si>
    <t>カルシウム</t>
  </si>
  <si>
    <t>鉄</t>
    <rPh sb="0" eb="1">
      <t>テツ</t>
    </rPh>
    <phoneticPr fontId="41"/>
  </si>
  <si>
    <t>ビタミンＡ</t>
  </si>
  <si>
    <t>ビタミンＢ1</t>
  </si>
  <si>
    <t>ビタミンＢ2</t>
  </si>
  <si>
    <t>ビタミンＣ</t>
  </si>
  <si>
    <t>食塩
相当量</t>
    <rPh sb="0" eb="2">
      <t>ショクエン</t>
    </rPh>
    <rPh sb="3" eb="5">
      <t>ソウトウ</t>
    </rPh>
    <rPh sb="5" eb="6">
      <t>リョウ</t>
    </rPh>
    <phoneticPr fontId="41"/>
  </si>
  <si>
    <t>食物
繊維</t>
    <rPh sb="0" eb="2">
      <t>ショクモツ</t>
    </rPh>
    <rPh sb="3" eb="5">
      <t>センイ</t>
    </rPh>
    <phoneticPr fontId="41"/>
  </si>
  <si>
    <t>魚</t>
    <rPh sb="0" eb="1">
      <t>サカナ</t>
    </rPh>
    <phoneticPr fontId="41"/>
  </si>
  <si>
    <t>齢</t>
    <rPh sb="0" eb="1">
      <t>レイ</t>
    </rPh>
    <phoneticPr fontId="41"/>
  </si>
  <si>
    <t>単位</t>
    <rPh sb="0" eb="2">
      <t>タンイ</t>
    </rPh>
    <phoneticPr fontId="41"/>
  </si>
  <si>
    <t>（Kcal)</t>
    <phoneticPr fontId="41"/>
  </si>
  <si>
    <t>(ｇ）</t>
  </si>
  <si>
    <t>（㎎）</t>
  </si>
  <si>
    <t>（μｇＲＥ）</t>
  </si>
  <si>
    <t>卵</t>
    <rPh sb="0" eb="1">
      <t>タマゴ</t>
    </rPh>
    <phoneticPr fontId="41"/>
  </si>
  <si>
    <t>保育園における
給与栄養目標量</t>
    <rPh sb="0" eb="3">
      <t>ホイクエン</t>
    </rPh>
    <rPh sb="8" eb="10">
      <t>キュウヨ</t>
    </rPh>
    <rPh sb="10" eb="12">
      <t>エイヨウ</t>
    </rPh>
    <rPh sb="12" eb="14">
      <t>モクヒョウ</t>
    </rPh>
    <rPh sb="14" eb="15">
      <t>リョウ</t>
    </rPh>
    <phoneticPr fontId="41"/>
  </si>
  <si>
    <t>～</t>
    <phoneticPr fontId="41"/>
  </si>
  <si>
    <t>給与栄養量
（直近月）</t>
    <rPh sb="0" eb="2">
      <t>キュウヨ</t>
    </rPh>
    <rPh sb="2" eb="4">
      <t>エイヨウ</t>
    </rPh>
    <rPh sb="4" eb="5">
      <t>リョウ</t>
    </rPh>
    <rPh sb="7" eb="9">
      <t>チョッキン</t>
    </rPh>
    <rPh sb="9" eb="10">
      <t>ツキ</t>
    </rPh>
    <phoneticPr fontId="41"/>
  </si>
  <si>
    <t>充足率</t>
    <rPh sb="0" eb="3">
      <t>ジュウソクリツ</t>
    </rPh>
    <phoneticPr fontId="41"/>
  </si>
  <si>
    <t>医師の
診断に
基づいて
対応して
いる</t>
    <rPh sb="0" eb="2">
      <t>イシ</t>
    </rPh>
    <rPh sb="4" eb="6">
      <t>シンダン</t>
    </rPh>
    <rPh sb="8" eb="9">
      <t>モト</t>
    </rPh>
    <rPh sb="13" eb="15">
      <t>タイオウ</t>
    </rPh>
    <phoneticPr fontId="44"/>
  </si>
  <si>
    <t>はい</t>
    <phoneticPr fontId="44"/>
  </si>
  <si>
    <t>診断書は何か（ 該当するものに ☑ ）</t>
    <rPh sb="8" eb="10">
      <t>ガイトウ</t>
    </rPh>
    <phoneticPr fontId="44"/>
  </si>
  <si>
    <t>アレルギー疾患生活管理指導表</t>
    <rPh sb="5" eb="7">
      <t>シッカン</t>
    </rPh>
    <rPh sb="7" eb="9">
      <t>セイカツ</t>
    </rPh>
    <rPh sb="9" eb="11">
      <t>カンリ</t>
    </rPh>
    <rPh sb="11" eb="13">
      <t>シドウ</t>
    </rPh>
    <rPh sb="13" eb="14">
      <t>ヒョウ</t>
    </rPh>
    <phoneticPr fontId="44"/>
  </si>
  <si>
    <t>～</t>
    <phoneticPr fontId="41"/>
  </si>
  <si>
    <t>いいえ</t>
    <phoneticPr fontId="44"/>
  </si>
  <si>
    <t>医師の診断書</t>
    <rPh sb="0" eb="2">
      <t>イシ</t>
    </rPh>
    <rPh sb="3" eb="6">
      <t>シンダンショ</t>
    </rPh>
    <phoneticPr fontId="44"/>
  </si>
  <si>
    <t>エネルギー</t>
    <phoneticPr fontId="41"/>
  </si>
  <si>
    <t>殺菌方法</t>
    <rPh sb="0" eb="2">
      <t>サッキン</t>
    </rPh>
    <rPh sb="2" eb="4">
      <t>ホウホウ</t>
    </rPh>
    <phoneticPr fontId="44"/>
  </si>
  <si>
    <t>次亜塩素酸ナトリウム</t>
    <rPh sb="0" eb="5">
      <t>ジアエンソサン</t>
    </rPh>
    <phoneticPr fontId="44"/>
  </si>
  <si>
    <t>（Kcal)</t>
    <phoneticPr fontId="41"/>
  </si>
  <si>
    <t>次亜塩素酸水</t>
    <rPh sb="0" eb="5">
      <t>ジアエンソサン</t>
    </rPh>
    <rPh sb="5" eb="6">
      <t>スイ</t>
    </rPh>
    <phoneticPr fontId="44"/>
  </si>
  <si>
    <t>その他（　　　　　　　　　　　）</t>
    <rPh sb="2" eb="3">
      <t>タ</t>
    </rPh>
    <phoneticPr fontId="44"/>
  </si>
  <si>
    <t>はい</t>
    <phoneticPr fontId="44"/>
  </si>
  <si>
    <t>いいえ</t>
    <phoneticPr fontId="44"/>
  </si>
  <si>
    <t>～</t>
    <phoneticPr fontId="41"/>
  </si>
  <si>
    <t>形態</t>
    <rPh sb="0" eb="2">
      <t>ケイタイ</t>
    </rPh>
    <phoneticPr fontId="44"/>
  </si>
  <si>
    <t>委託</t>
    <rPh sb="0" eb="2">
      <t>イタク</t>
    </rPh>
    <phoneticPr fontId="44"/>
  </si>
  <si>
    <t>献立作成</t>
    <rPh sb="0" eb="2">
      <t>コンダテ</t>
    </rPh>
    <rPh sb="2" eb="4">
      <t>サクセイ</t>
    </rPh>
    <phoneticPr fontId="44"/>
  </si>
  <si>
    <t>発注</t>
    <rPh sb="0" eb="2">
      <t>ハッチュウ</t>
    </rPh>
    <phoneticPr fontId="44"/>
  </si>
  <si>
    <t>調理</t>
    <rPh sb="0" eb="2">
      <t>チョウリ</t>
    </rPh>
    <phoneticPr fontId="44"/>
  </si>
  <si>
    <t>配膳</t>
    <rPh sb="0" eb="2">
      <t>ハイゼン</t>
    </rPh>
    <phoneticPr fontId="44"/>
  </si>
  <si>
    <t>直営</t>
    <rPh sb="0" eb="2">
      <t>チョクエイ</t>
    </rPh>
    <phoneticPr fontId="44"/>
  </si>
  <si>
    <t>保存期間</t>
    <rPh sb="0" eb="2">
      <t>ホゾン</t>
    </rPh>
    <rPh sb="2" eb="4">
      <t>キカン</t>
    </rPh>
    <phoneticPr fontId="41"/>
  </si>
  <si>
    <t>（　　　）</t>
    <phoneticPr fontId="41"/>
  </si>
  <si>
    <t>日間</t>
    <phoneticPr fontId="41"/>
  </si>
  <si>
    <t>採取</t>
    <rPh sb="0" eb="2">
      <t>サイシュ</t>
    </rPh>
    <phoneticPr fontId="41"/>
  </si>
  <si>
    <t>未採取</t>
    <rPh sb="0" eb="1">
      <t>ミ</t>
    </rPh>
    <rPh sb="1" eb="3">
      <t>サイシュ</t>
    </rPh>
    <phoneticPr fontId="41"/>
  </si>
  <si>
    <t>午前おやつ</t>
    <rPh sb="0" eb="2">
      <t>ゴゼン</t>
    </rPh>
    <phoneticPr fontId="41"/>
  </si>
  <si>
    <t>保存量</t>
    <rPh sb="0" eb="2">
      <t>ホゾン</t>
    </rPh>
    <rPh sb="2" eb="3">
      <t>リョウ</t>
    </rPh>
    <phoneticPr fontId="41"/>
  </si>
  <si>
    <t>（　　　）</t>
    <phoneticPr fontId="41"/>
  </si>
  <si>
    <t>ｇ</t>
    <phoneticPr fontId="41"/>
  </si>
  <si>
    <t>原材料</t>
    <rPh sb="0" eb="3">
      <t>ゲンザイリョウ</t>
    </rPh>
    <phoneticPr fontId="41"/>
  </si>
  <si>
    <t>冷凍庫の温度</t>
    <rPh sb="0" eb="3">
      <t>レイトウコ</t>
    </rPh>
    <rPh sb="4" eb="6">
      <t>オンド</t>
    </rPh>
    <phoneticPr fontId="41"/>
  </si>
  <si>
    <t>（　　　）</t>
    <phoneticPr fontId="41"/>
  </si>
  <si>
    <t>度</t>
    <phoneticPr fontId="41"/>
  </si>
  <si>
    <t>検食の
主な実施者</t>
    <rPh sb="0" eb="1">
      <t>ケン</t>
    </rPh>
    <rPh sb="1" eb="2">
      <t>ショク</t>
    </rPh>
    <rPh sb="4" eb="5">
      <t>オモ</t>
    </rPh>
    <rPh sb="6" eb="8">
      <t>ジッシ</t>
    </rPh>
    <rPh sb="8" eb="9">
      <t>シャ</t>
    </rPh>
    <phoneticPr fontId="41"/>
  </si>
  <si>
    <t>提供前に実施
しているか</t>
    <rPh sb="0" eb="2">
      <t>テイキョウ</t>
    </rPh>
    <rPh sb="2" eb="3">
      <t>マエ</t>
    </rPh>
    <rPh sb="4" eb="6">
      <t>ジッシ</t>
    </rPh>
    <phoneticPr fontId="41"/>
  </si>
  <si>
    <t>その他（　　）</t>
    <rPh sb="2" eb="3">
      <t>タ</t>
    </rPh>
    <phoneticPr fontId="41"/>
  </si>
  <si>
    <t>生活管理指導表</t>
    <rPh sb="0" eb="2">
      <t>セイカツ</t>
    </rPh>
    <rPh sb="2" eb="4">
      <t>カンリ</t>
    </rPh>
    <rPh sb="4" eb="6">
      <t>シドウ</t>
    </rPh>
    <rPh sb="6" eb="7">
      <t>ヒョウ</t>
    </rPh>
    <phoneticPr fontId="41"/>
  </si>
  <si>
    <t>アレルギー該当</t>
    <rPh sb="5" eb="7">
      <t>ガイトウ</t>
    </rPh>
    <phoneticPr fontId="41"/>
  </si>
  <si>
    <t>午睡中の訓練</t>
    <phoneticPr fontId="41"/>
  </si>
  <si>
    <t>避難訓練</t>
    <rPh sb="2" eb="4">
      <t>クンレン</t>
    </rPh>
    <phoneticPr fontId="41"/>
  </si>
  <si>
    <t>消火訓練</t>
    <rPh sb="0" eb="2">
      <t>ショウカ</t>
    </rPh>
    <phoneticPr fontId="41"/>
  </si>
  <si>
    <t>日付で回答</t>
    <rPh sb="0" eb="2">
      <t>ヒヅケ</t>
    </rPh>
    <rPh sb="3" eb="5">
      <t>カイトウ</t>
    </rPh>
    <phoneticPr fontId="41"/>
  </si>
  <si>
    <t>該当に✔</t>
    <rPh sb="0" eb="2">
      <t>ガイトウ</t>
    </rPh>
    <phoneticPr fontId="41"/>
  </si>
  <si>
    <t>看護師の保育施設における経験年数</t>
    <rPh sb="0" eb="3">
      <t>カンゴシ</t>
    </rPh>
    <rPh sb="4" eb="6">
      <t>ホイク</t>
    </rPh>
    <rPh sb="6" eb="8">
      <t>シセツ</t>
    </rPh>
    <rPh sb="12" eb="14">
      <t>ケイケン</t>
    </rPh>
    <rPh sb="14" eb="16">
      <t>ネンスウ</t>
    </rPh>
    <phoneticPr fontId="41"/>
  </si>
  <si>
    <t>園長</t>
  </si>
  <si>
    <t>副園長</t>
  </si>
  <si>
    <t>小学校教諭</t>
    <rPh sb="0" eb="3">
      <t>ショウガッコウ</t>
    </rPh>
    <rPh sb="3" eb="5">
      <t>キョウユ</t>
    </rPh>
    <phoneticPr fontId="41"/>
  </si>
  <si>
    <t>幼稚園教諭</t>
    <rPh sb="0" eb="3">
      <t>ヨウチエン</t>
    </rPh>
    <rPh sb="3" eb="5">
      <t>キョウユ</t>
    </rPh>
    <phoneticPr fontId="41"/>
  </si>
  <si>
    <t>　　上から，保育士→教諭（幼稚園，小学校，養護）→看護師（准看護・保健師含む）→調理員（栄養士含む）→業務員→事務員→その他　の順番で記入してください。</t>
    <rPh sb="6" eb="9">
      <t>ホイクシ</t>
    </rPh>
    <rPh sb="10" eb="12">
      <t>キョウユ</t>
    </rPh>
    <rPh sb="13" eb="16">
      <t>ヨウチエン</t>
    </rPh>
    <rPh sb="17" eb="20">
      <t>ショウガッコウ</t>
    </rPh>
    <rPh sb="21" eb="23">
      <t>ヨウゴ</t>
    </rPh>
    <rPh sb="25" eb="28">
      <t>カンゴシ</t>
    </rPh>
    <rPh sb="29" eb="32">
      <t>ジュンカンゴ</t>
    </rPh>
    <rPh sb="33" eb="36">
      <t>ホケンシ</t>
    </rPh>
    <rPh sb="36" eb="37">
      <t>フク</t>
    </rPh>
    <rPh sb="40" eb="43">
      <t>チョウリイン</t>
    </rPh>
    <rPh sb="44" eb="47">
      <t>エイヨウシ</t>
    </rPh>
    <rPh sb="47" eb="48">
      <t>フク</t>
    </rPh>
    <rPh sb="51" eb="54">
      <t>ギョウムイン</t>
    </rPh>
    <rPh sb="55" eb="58">
      <t>ジムイン</t>
    </rPh>
    <phoneticPr fontId="41"/>
  </si>
  <si>
    <t>　上から，保育士（みなし保育士含む）→看護師（准看護・保健師含む）→調理員（栄養士含む）→業務員→事務員</t>
    <rPh sb="49" eb="52">
      <t>ジムイン</t>
    </rPh>
    <phoneticPr fontId="41"/>
  </si>
  <si>
    <t>　　　→嘱託医（嘱託歯科医含む）→その他（委託職員等）の順番で記入してください。</t>
    <phoneticPr fontId="41"/>
  </si>
  <si>
    <t>殺菌にあたり，消毒液の使用期限や濃度，機器類のメンテナンス等が適正に管理されているか。</t>
    <rPh sb="0" eb="2">
      <t>サッキン</t>
    </rPh>
    <rPh sb="7" eb="9">
      <t>ショウドク</t>
    </rPh>
    <rPh sb="9" eb="10">
      <t>エキ</t>
    </rPh>
    <rPh sb="11" eb="13">
      <t>シヨウ</t>
    </rPh>
    <rPh sb="13" eb="15">
      <t>キゲン</t>
    </rPh>
    <rPh sb="16" eb="18">
      <t>ノウド</t>
    </rPh>
    <phoneticPr fontId="44"/>
  </si>
  <si>
    <t>１　衛生管理</t>
    <rPh sb="2" eb="4">
      <t>エイセイ</t>
    </rPh>
    <rPh sb="4" eb="6">
      <t>カンリ</t>
    </rPh>
    <phoneticPr fontId="41"/>
  </si>
  <si>
    <t>（１）調理室に対する，保健所，市の栄養士の立ち入り状況</t>
    <rPh sb="3" eb="6">
      <t>チョウリシツ</t>
    </rPh>
    <rPh sb="7" eb="8">
      <t>タイ</t>
    </rPh>
    <phoneticPr fontId="41"/>
  </si>
  <si>
    <t>その他（</t>
    <rPh sb="2" eb="3">
      <t>タ</t>
    </rPh>
    <phoneticPr fontId="44"/>
  </si>
  <si>
    <t>）</t>
    <phoneticPr fontId="41"/>
  </si>
  <si>
    <t>）</t>
    <phoneticPr fontId="41"/>
  </si>
  <si>
    <t>調理員</t>
    <rPh sb="0" eb="3">
      <t>チョウリイン</t>
    </rPh>
    <phoneticPr fontId="41"/>
  </si>
  <si>
    <t>食事介助者</t>
    <rPh sb="0" eb="2">
      <t>ショクジ</t>
    </rPh>
    <rPh sb="2" eb="5">
      <t>カイジョシャ</t>
    </rPh>
    <phoneticPr fontId="41"/>
  </si>
  <si>
    <t>合計</t>
    <rPh sb="0" eb="2">
      <t>ゴウケイ</t>
    </rPh>
    <phoneticPr fontId="41"/>
  </si>
  <si>
    <t>※食事介助者とは，昼食時に在園時の食事補助を行う可能性のある者をいう。</t>
    <rPh sb="1" eb="3">
      <t>ショクジ</t>
    </rPh>
    <rPh sb="3" eb="6">
      <t>カイジョシャ</t>
    </rPh>
    <rPh sb="9" eb="11">
      <t>チュウショク</t>
    </rPh>
    <rPh sb="11" eb="12">
      <t>ジ</t>
    </rPh>
    <rPh sb="13" eb="15">
      <t>ザイエン</t>
    </rPh>
    <rPh sb="15" eb="16">
      <t>ジ</t>
    </rPh>
    <rPh sb="17" eb="19">
      <t>ショクジ</t>
    </rPh>
    <rPh sb="19" eb="21">
      <t>ホジョ</t>
    </rPh>
    <rPh sb="22" eb="23">
      <t>オコナ</t>
    </rPh>
    <rPh sb="24" eb="27">
      <t>カノウセイ</t>
    </rPh>
    <rPh sb="30" eb="31">
      <t>モノ</t>
    </rPh>
    <phoneticPr fontId="41"/>
  </si>
  <si>
    <t>委託している業務（　該当する業務に　■　）</t>
    <rPh sb="0" eb="2">
      <t>イタク</t>
    </rPh>
    <rPh sb="6" eb="8">
      <t>ギョウム</t>
    </rPh>
    <rPh sb="10" eb="12">
      <t>ガイトウ</t>
    </rPh>
    <rPh sb="14" eb="16">
      <t>ギョウム</t>
    </rPh>
    <phoneticPr fontId="44"/>
  </si>
  <si>
    <t>該当するものに■</t>
    <rPh sb="0" eb="2">
      <t>ガイトウ</t>
    </rPh>
    <phoneticPr fontId="44"/>
  </si>
  <si>
    <t>１　保育所の状況</t>
    <phoneticPr fontId="41"/>
  </si>
  <si>
    <t>４　防災設備等の状況</t>
    <phoneticPr fontId="41"/>
  </si>
  <si>
    <t>６　給与の状況</t>
    <phoneticPr fontId="41"/>
  </si>
  <si>
    <t>９　退職者等の状況</t>
    <phoneticPr fontId="41"/>
  </si>
  <si>
    <t>１２　実費徴収等の状況</t>
    <phoneticPr fontId="41"/>
  </si>
  <si>
    <t>１３　特定負担額（上乗せ徴収）の状況</t>
    <phoneticPr fontId="41"/>
  </si>
  <si>
    <t>施設の状況</t>
    <rPh sb="0" eb="2">
      <t>シセツ</t>
    </rPh>
    <rPh sb="3" eb="5">
      <t>ジョウキョウ</t>
    </rPh>
    <phoneticPr fontId="41"/>
  </si>
  <si>
    <t>３　構造設備の安全点検</t>
    <phoneticPr fontId="41"/>
  </si>
  <si>
    <t>５　労働基準法の遵守</t>
    <phoneticPr fontId="41"/>
  </si>
  <si>
    <t>給与の状況</t>
    <rPh sb="0" eb="2">
      <t>キュウヨ</t>
    </rPh>
    <rPh sb="3" eb="5">
      <t>ジョウキョウ</t>
    </rPh>
    <phoneticPr fontId="41"/>
  </si>
  <si>
    <t>1１　衛生管理・適切な食事等</t>
    <phoneticPr fontId="41"/>
  </si>
  <si>
    <t>こども園</t>
    <rPh sb="3" eb="4">
      <t>エン</t>
    </rPh>
    <phoneticPr fontId="41"/>
  </si>
  <si>
    <t>小規模事業所</t>
    <rPh sb="0" eb="3">
      <t>ショウキボ</t>
    </rPh>
    <rPh sb="3" eb="6">
      <t>ジギョウショ</t>
    </rPh>
    <phoneticPr fontId="41"/>
  </si>
  <si>
    <t>幼稚園</t>
    <rPh sb="0" eb="3">
      <t>ヨウチエン</t>
    </rPh>
    <phoneticPr fontId="41"/>
  </si>
  <si>
    <t>規程等の整備・設備の基準</t>
    <phoneticPr fontId="41"/>
  </si>
  <si>
    <t>構造設備の安全点検</t>
    <phoneticPr fontId="41"/>
  </si>
  <si>
    <t>防災設備等の状況</t>
    <phoneticPr fontId="41"/>
  </si>
  <si>
    <t>労働基準法の遵守</t>
    <phoneticPr fontId="41"/>
  </si>
  <si>
    <t>退職者等の状況</t>
    <rPh sb="0" eb="3">
      <t>タイショクシャ</t>
    </rPh>
    <rPh sb="3" eb="4">
      <t>トウ</t>
    </rPh>
    <rPh sb="5" eb="7">
      <t>ジョウキョウ</t>
    </rPh>
    <phoneticPr fontId="41"/>
  </si>
  <si>
    <t>苦情対応・評価</t>
    <rPh sb="0" eb="2">
      <t>クジョウ</t>
    </rPh>
    <rPh sb="2" eb="4">
      <t>タイオウ</t>
    </rPh>
    <rPh sb="5" eb="7">
      <t>ヒョウカ</t>
    </rPh>
    <phoneticPr fontId="41"/>
  </si>
  <si>
    <t>衛生管理・適切な食事等</t>
    <rPh sb="10" eb="11">
      <t>トウ</t>
    </rPh>
    <phoneticPr fontId="41"/>
  </si>
  <si>
    <t>実費徴収等の状況</t>
    <phoneticPr fontId="41"/>
  </si>
  <si>
    <t>特定負担額（上乗せ徴収）の状況</t>
    <phoneticPr fontId="41"/>
  </si>
  <si>
    <t>児童状況調査</t>
    <phoneticPr fontId="41"/>
  </si>
  <si>
    <t>目次　及び　必要な書類</t>
    <rPh sb="3" eb="4">
      <t>オヨ</t>
    </rPh>
    <rPh sb="6" eb="8">
      <t>ヒツヨウ</t>
    </rPh>
    <rPh sb="9" eb="11">
      <t>ショルイ</t>
    </rPh>
    <phoneticPr fontId="41"/>
  </si>
  <si>
    <t>〇</t>
    <phoneticPr fontId="41"/>
  </si>
  <si>
    <t>２　適切な食事</t>
    <rPh sb="2" eb="4">
      <t>テキセツ</t>
    </rPh>
    <rPh sb="5" eb="7">
      <t>ショクジ</t>
    </rPh>
    <phoneticPr fontId="41"/>
  </si>
  <si>
    <t>（４）給食栄養目標量および給与栄養量</t>
    <rPh sb="3" eb="5">
      <t>キュウショク</t>
    </rPh>
    <rPh sb="5" eb="7">
      <t>エイヨウ</t>
    </rPh>
    <rPh sb="7" eb="9">
      <t>モクヒョウ</t>
    </rPh>
    <rPh sb="9" eb="10">
      <t>リョウ</t>
    </rPh>
    <rPh sb="13" eb="15">
      <t>キュウヨ</t>
    </rPh>
    <rPh sb="15" eb="17">
      <t>エイヨウ</t>
    </rPh>
    <rPh sb="17" eb="18">
      <t>リョウ</t>
    </rPh>
    <phoneticPr fontId="41"/>
  </si>
  <si>
    <t>（５）検食の記録について（該当する欄に○）</t>
    <rPh sb="3" eb="4">
      <t>ケン</t>
    </rPh>
    <rPh sb="4" eb="5">
      <t>ショク</t>
    </rPh>
    <rPh sb="6" eb="8">
      <t>キロク</t>
    </rPh>
    <rPh sb="13" eb="15">
      <t>ガイトウ</t>
    </rPh>
    <rPh sb="17" eb="18">
      <t>ラン</t>
    </rPh>
    <phoneticPr fontId="41"/>
  </si>
  <si>
    <t>（６）保存食について（該当する欄に○）</t>
    <rPh sb="3" eb="5">
      <t>ホゾン</t>
    </rPh>
    <rPh sb="5" eb="6">
      <t>ショク</t>
    </rPh>
    <phoneticPr fontId="41"/>
  </si>
  <si>
    <t>（７）中心温度の記録について（該当する欄に○）</t>
    <rPh sb="3" eb="5">
      <t>チュウシン</t>
    </rPh>
    <rPh sb="5" eb="7">
      <t>オンド</t>
    </rPh>
    <rPh sb="8" eb="10">
      <t>キロク</t>
    </rPh>
    <phoneticPr fontId="41"/>
  </si>
  <si>
    <t>（９）野菜，果物を加熱せずに供する場合の殺菌について</t>
    <rPh sb="3" eb="5">
      <t>ヤサイ</t>
    </rPh>
    <rPh sb="6" eb="8">
      <t>クダモノ</t>
    </rPh>
    <rPh sb="9" eb="11">
      <t>カネツ</t>
    </rPh>
    <rPh sb="14" eb="15">
      <t>キョウ</t>
    </rPh>
    <rPh sb="17" eb="19">
      <t>バアイ</t>
    </rPh>
    <rPh sb="20" eb="22">
      <t>サッキン</t>
    </rPh>
    <phoneticPr fontId="44"/>
  </si>
  <si>
    <t>（１１）過去１年間に実施した食育活動について記入してください。</t>
    <rPh sb="4" eb="6">
      <t>カコ</t>
    </rPh>
    <rPh sb="7" eb="9">
      <t>ネンカン</t>
    </rPh>
    <rPh sb="10" eb="12">
      <t>ジッシ</t>
    </rPh>
    <rPh sb="14" eb="16">
      <t>ショクイク</t>
    </rPh>
    <rPh sb="16" eb="18">
      <t>カツドウ</t>
    </rPh>
    <rPh sb="22" eb="24">
      <t>キニュウ</t>
    </rPh>
    <phoneticPr fontId="44"/>
  </si>
  <si>
    <t>（１０）給食業務委託について</t>
    <rPh sb="4" eb="6">
      <t>キュウショク</t>
    </rPh>
    <rPh sb="6" eb="8">
      <t>ギョウム</t>
    </rPh>
    <rPh sb="8" eb="10">
      <t>イタク</t>
    </rPh>
    <phoneticPr fontId="44"/>
  </si>
  <si>
    <t>（２）食物アレルギーの対応について</t>
    <rPh sb="3" eb="5">
      <t>ショクモツ</t>
    </rPh>
    <rPh sb="11" eb="13">
      <t>タイオウ</t>
    </rPh>
    <phoneticPr fontId="44"/>
  </si>
  <si>
    <t>1ページ目のみ</t>
    <rPh sb="4" eb="5">
      <t>メ</t>
    </rPh>
    <phoneticPr fontId="41"/>
  </si>
  <si>
    <t>※施設の種類により必要な書類が異なります，上記表を確認の上で提出ください。</t>
    <rPh sb="1" eb="3">
      <t>シセツ</t>
    </rPh>
    <rPh sb="4" eb="6">
      <t>シュルイ</t>
    </rPh>
    <rPh sb="9" eb="11">
      <t>ヒツヨウ</t>
    </rPh>
    <rPh sb="12" eb="14">
      <t>ショルイ</t>
    </rPh>
    <rPh sb="15" eb="16">
      <t>コト</t>
    </rPh>
    <rPh sb="21" eb="23">
      <t>ジョウキ</t>
    </rPh>
    <rPh sb="23" eb="24">
      <t>ヒョウ</t>
    </rPh>
    <rPh sb="25" eb="27">
      <t>カクニン</t>
    </rPh>
    <rPh sb="28" eb="29">
      <t>ウエ</t>
    </rPh>
    <rPh sb="30" eb="32">
      <t>テイシュツ</t>
    </rPh>
    <phoneticPr fontId="41"/>
  </si>
  <si>
    <t>（４）連携施設</t>
  </si>
  <si>
    <t>連携施設名</t>
  </si>
  <si>
    <t>選択してください</t>
    <phoneticPr fontId="41"/>
  </si>
  <si>
    <t>配置基準に１人追加（小規模保育事業所）</t>
  </si>
  <si>
    <t>利用定員が９０人以下の場合，１名加配してください。（保育所）</t>
    <rPh sb="26" eb="28">
      <t>ホイク</t>
    </rPh>
    <rPh sb="28" eb="29">
      <t>ショ</t>
    </rPh>
    <phoneticPr fontId="41"/>
  </si>
  <si>
    <t>施設種類</t>
    <rPh sb="0" eb="2">
      <t>シセツ</t>
    </rPh>
    <rPh sb="2" eb="4">
      <t>シュルイ</t>
    </rPh>
    <phoneticPr fontId="41"/>
  </si>
  <si>
    <t>処遇改善等加算Ⅰ</t>
  </si>
  <si>
    <t>処遇改善等加算Ⅱ</t>
  </si>
  <si>
    <t>処遇改善等加算Ⅲ</t>
  </si>
  <si>
    <t>冷暖房費加算</t>
  </si>
  <si>
    <t>除雪費加算</t>
  </si>
  <si>
    <t>降灰除去費加算</t>
  </si>
  <si>
    <t>処遇改善等加算Ⅰ</t>
    <phoneticPr fontId="41"/>
  </si>
  <si>
    <t>処遇改善等加算Ⅰ</t>
    <phoneticPr fontId="41"/>
  </si>
  <si>
    <t>３歳児配置改善加算</t>
    <phoneticPr fontId="41"/>
  </si>
  <si>
    <t>休日保育加算</t>
    <phoneticPr fontId="41"/>
  </si>
  <si>
    <t>休日保育加算</t>
    <phoneticPr fontId="41"/>
  </si>
  <si>
    <t>夜間保育加算</t>
    <phoneticPr fontId="41"/>
  </si>
  <si>
    <t>夜間保育加算</t>
    <phoneticPr fontId="41"/>
  </si>
  <si>
    <t>減価償却費加算</t>
    <phoneticPr fontId="41"/>
  </si>
  <si>
    <t>副食費徴収免除加算</t>
    <phoneticPr fontId="41"/>
  </si>
  <si>
    <t>主任保育士専任加算</t>
    <phoneticPr fontId="41"/>
  </si>
  <si>
    <t>主任保育士専任加算</t>
    <phoneticPr fontId="41"/>
  </si>
  <si>
    <t>療育支援加算</t>
    <phoneticPr fontId="41"/>
  </si>
  <si>
    <t>事務職員雇上費加算</t>
    <phoneticPr fontId="41"/>
  </si>
  <si>
    <t>事務職員雇上費加算</t>
    <phoneticPr fontId="41"/>
  </si>
  <si>
    <t>処遇改善等加算Ⅱ</t>
    <phoneticPr fontId="41"/>
  </si>
  <si>
    <t>処遇改善等加算Ⅱ</t>
    <phoneticPr fontId="41"/>
  </si>
  <si>
    <t>処遇改善等加算Ⅲ</t>
    <phoneticPr fontId="41"/>
  </si>
  <si>
    <t>冷暖房費加算</t>
    <phoneticPr fontId="41"/>
  </si>
  <si>
    <t>除雪費加算</t>
    <phoneticPr fontId="41"/>
  </si>
  <si>
    <t>降灰除去費加算</t>
    <phoneticPr fontId="41"/>
  </si>
  <si>
    <t>施設機能強化推進費加算</t>
    <phoneticPr fontId="41"/>
  </si>
  <si>
    <t>施設機能強化推進費加算</t>
    <phoneticPr fontId="41"/>
  </si>
  <si>
    <t>高齢者等活躍促進加算</t>
    <phoneticPr fontId="41"/>
  </si>
  <si>
    <t>×</t>
  </si>
  <si>
    <t>副食費徴収免除加算</t>
    <phoneticPr fontId="41"/>
  </si>
  <si>
    <t>保育士比率向上加算（⑧）＜小規模保育事業Ｂ型＞</t>
    <phoneticPr fontId="41"/>
  </si>
  <si>
    <t>保育士比率向上加算＜小規模保育事業Ｂ型＞</t>
    <phoneticPr fontId="41"/>
  </si>
  <si>
    <t>障害児保育加算</t>
    <phoneticPr fontId="41"/>
  </si>
  <si>
    <t>障害児保育加算</t>
    <phoneticPr fontId="41"/>
  </si>
  <si>
    <t>保育所（私立）</t>
    <rPh sb="0" eb="2">
      <t>ホイク</t>
    </rPh>
    <rPh sb="2" eb="3">
      <t>ジョ</t>
    </rPh>
    <rPh sb="4" eb="6">
      <t>シリツ</t>
    </rPh>
    <phoneticPr fontId="41"/>
  </si>
  <si>
    <t>保育所（公立）</t>
    <rPh sb="0" eb="2">
      <t>ホイク</t>
    </rPh>
    <rPh sb="2" eb="3">
      <t>ジョ</t>
    </rPh>
    <rPh sb="4" eb="6">
      <t>コウリツ</t>
    </rPh>
    <phoneticPr fontId="41"/>
  </si>
  <si>
    <t>※監査実施日の３か月前の初日現在で記入してください。</t>
    <rPh sb="9" eb="10">
      <t>ゲツ</t>
    </rPh>
    <rPh sb="10" eb="11">
      <t>マエ</t>
    </rPh>
    <phoneticPr fontId="41"/>
  </si>
  <si>
    <t>　※監査実施日の３か月前の初日現在で記入してください。ただし，勤続年数のみ４月１日付けで記入してください。新採は１とする。</t>
    <rPh sb="2" eb="4">
      <t>カンサ</t>
    </rPh>
    <rPh sb="4" eb="6">
      <t>ジッシ</t>
    </rPh>
    <rPh sb="6" eb="7">
      <t>ビ</t>
    </rPh>
    <rPh sb="10" eb="11">
      <t>ゲツ</t>
    </rPh>
    <rPh sb="11" eb="12">
      <t>マエ</t>
    </rPh>
    <rPh sb="13" eb="15">
      <t>ショニチ</t>
    </rPh>
    <rPh sb="15" eb="17">
      <t>ゲンザイ</t>
    </rPh>
    <rPh sb="31" eb="33">
      <t>キンゾク</t>
    </rPh>
    <rPh sb="33" eb="35">
      <t>ネンスウ</t>
    </rPh>
    <rPh sb="38" eb="39">
      <t>ガツ</t>
    </rPh>
    <rPh sb="40" eb="41">
      <t>ニチ</t>
    </rPh>
    <rPh sb="41" eb="42">
      <t>ヅケ</t>
    </rPh>
    <rPh sb="44" eb="46">
      <t>キニュウ</t>
    </rPh>
    <rPh sb="53" eb="55">
      <t>シンサイ</t>
    </rPh>
    <phoneticPr fontId="41"/>
  </si>
  <si>
    <t>　※監査実施日の３か月前の初日現在で記入してください。</t>
    <rPh sb="2" eb="4">
      <t>カンサ</t>
    </rPh>
    <rPh sb="4" eb="6">
      <t>ジッシ</t>
    </rPh>
    <rPh sb="6" eb="7">
      <t>ビ</t>
    </rPh>
    <rPh sb="10" eb="11">
      <t>ゲツ</t>
    </rPh>
    <rPh sb="11" eb="12">
      <t>マエ</t>
    </rPh>
    <rPh sb="13" eb="15">
      <t>ショニチ</t>
    </rPh>
    <rPh sb="15" eb="17">
      <t>ゲンザイ</t>
    </rPh>
    <phoneticPr fontId="41"/>
  </si>
  <si>
    <t>指導監査調書②（別表）</t>
    <phoneticPr fontId="41"/>
  </si>
  <si>
    <t>選択してください（保育所・小規模保育事業所・こども園）</t>
  </si>
  <si>
    <t>４歳以上児配置改善加算</t>
    <rPh sb="2" eb="4">
      <t>イジョウ</t>
    </rPh>
    <rPh sb="5" eb="7">
      <t>ハイチ</t>
    </rPh>
    <phoneticPr fontId="41"/>
  </si>
  <si>
    <t>担当クラス
（クラス担任・副担任がある場合のみ記載）</t>
    <rPh sb="0" eb="2">
      <t>タントウ</t>
    </rPh>
    <rPh sb="10" eb="12">
      <t>タンニン</t>
    </rPh>
    <rPh sb="13" eb="16">
      <t>フクタンニン</t>
    </rPh>
    <rPh sb="19" eb="21">
      <t>バアイ</t>
    </rPh>
    <rPh sb="23" eb="25">
      <t>キサイ</t>
    </rPh>
    <phoneticPr fontId="41"/>
  </si>
  <si>
    <r>
      <t>（１）水質検査の実施　</t>
    </r>
    <r>
      <rPr>
        <u/>
        <sz val="11"/>
        <rFont val="HG丸ｺﾞｼｯｸM-PRO"/>
        <family val="3"/>
        <charset val="128"/>
      </rPr>
      <t>※水道事業により供給される水以外を使用している場合に記入してください。</t>
    </r>
  </si>
  <si>
    <r>
      <t>（３）調理従事者及び食事介助者の検便実施状況</t>
    </r>
    <r>
      <rPr>
        <u/>
        <sz val="11"/>
        <rFont val="HG丸ｺﾞｼｯｸM-PRO"/>
        <family val="3"/>
        <charset val="128"/>
      </rPr>
      <t>（前年度実績）</t>
    </r>
    <rPh sb="10" eb="12">
      <t>ショクジ</t>
    </rPh>
    <rPh sb="12" eb="14">
      <t>カイジョ</t>
    </rPh>
    <rPh sb="14" eb="15">
      <t>シャ</t>
    </rPh>
    <phoneticPr fontId="41"/>
  </si>
  <si>
    <r>
      <t xml:space="preserve">検便実施状況
</t>
    </r>
    <r>
      <rPr>
        <sz val="10"/>
        <rFont val="HG丸ｺﾞｼｯｸM-PRO"/>
        <family val="3"/>
        <charset val="128"/>
      </rPr>
      <t>(各月の人数を記入)</t>
    </r>
    <phoneticPr fontId="41"/>
  </si>
  <si>
    <r>
      <t>（８）検収簿の記録について</t>
    </r>
    <r>
      <rPr>
        <sz val="11"/>
        <rFont val="HG丸ｺﾞｼｯｸM-PRO"/>
        <family val="3"/>
        <charset val="128"/>
      </rPr>
      <t>（実施項目に○，未実施項目に✕，本社等の他部署に記録がある項目に△）</t>
    </r>
    <rPh sb="3" eb="5">
      <t>ケンシュウ</t>
    </rPh>
    <rPh sb="5" eb="6">
      <t>ボ</t>
    </rPh>
    <rPh sb="7" eb="9">
      <t>キロク</t>
    </rPh>
    <rPh sb="21" eb="24">
      <t>ミジッシ</t>
    </rPh>
    <rPh sb="24" eb="26">
      <t>コウモク</t>
    </rPh>
    <rPh sb="29" eb="31">
      <t>ホンシャ</t>
    </rPh>
    <rPh sb="31" eb="32">
      <t>ナド</t>
    </rPh>
    <rPh sb="33" eb="36">
      <t>タブショ</t>
    </rPh>
    <rPh sb="37" eb="39">
      <t>キロク</t>
    </rPh>
    <rPh sb="42" eb="44">
      <t>コウモク</t>
    </rPh>
    <phoneticPr fontId="41"/>
  </si>
  <si>
    <t>入園時健康診断書
（実施日）</t>
    <rPh sb="10" eb="13">
      <t>ジッシビ</t>
    </rPh>
    <phoneticPr fontId="41"/>
  </si>
  <si>
    <t>内科健診
（実施月）</t>
    <rPh sb="6" eb="9">
      <t>ジッシヅキ</t>
    </rPh>
    <phoneticPr fontId="41"/>
  </si>
  <si>
    <t>歯科健診
（実施月</t>
    <rPh sb="6" eb="9">
      <t>ジッシヅキ</t>
    </rPh>
    <phoneticPr fontId="41"/>
  </si>
  <si>
    <t>食物アレルギー（レ）</t>
    <rPh sb="0" eb="2">
      <t>ショクモツ</t>
    </rPh>
    <phoneticPr fontId="41"/>
  </si>
  <si>
    <t>年度</t>
    <rPh sb="0" eb="2">
      <t>ネンド</t>
    </rPh>
    <phoneticPr fontId="41"/>
  </si>
  <si>
    <t>（令和</t>
    <rPh sb="1" eb="3">
      <t>レイワ</t>
    </rPh>
    <phoneticPr fontId="41"/>
  </si>
  <si>
    <t>年度）</t>
    <rPh sb="0" eb="2">
      <t>ネンド</t>
    </rPh>
    <phoneticPr fontId="41"/>
  </si>
  <si>
    <t>尿検査
（実施月）</t>
    <rPh sb="0" eb="3">
      <t>ニョウケンサ</t>
    </rPh>
    <rPh sb="5" eb="7">
      <t>ジッシ</t>
    </rPh>
    <rPh sb="7" eb="8">
      <t>ツキ</t>
    </rPh>
    <phoneticPr fontId="41"/>
  </si>
  <si>
    <t>歯科健診
（実施月）</t>
    <rPh sb="6" eb="9">
      <t>ジッシヅキ</t>
    </rPh>
    <phoneticPr fontId="41"/>
  </si>
  <si>
    <t>入園時健康診断書
(実施日)</t>
    <phoneticPr fontId="41"/>
  </si>
  <si>
    <t>主任保育士</t>
    <rPh sb="0" eb="2">
      <t>シュニン</t>
    </rPh>
    <rPh sb="2" eb="5">
      <t>ホイクシ</t>
    </rPh>
    <phoneticPr fontId="41"/>
  </si>
  <si>
    <t>　　※令和５年４月１日～指導監査日の３か月前の月の退職者の状況を記入してください。</t>
    <phoneticPr fontId="41"/>
  </si>
  <si>
    <t>　　※令和５年４月１日～指導監査日の３か月前の月までの貴園から別の園へ異動した者の状況を記入してください。</t>
    <phoneticPr fontId="41"/>
  </si>
  <si>
    <t>直近２回</t>
    <rPh sb="0" eb="2">
      <t>チョッキン</t>
    </rPh>
    <rPh sb="3" eb="4">
      <t>カイ</t>
    </rPh>
    <phoneticPr fontId="41"/>
  </si>
  <si>
    <t>労働条件
（例：１日〇時間×月〇日）</t>
    <rPh sb="0" eb="2">
      <t>ロウドウ</t>
    </rPh>
    <rPh sb="2" eb="4">
      <t>ジョウケン</t>
    </rPh>
    <rPh sb="6" eb="7">
      <t>レイ</t>
    </rPh>
    <rPh sb="9" eb="10">
      <t>ニチ</t>
    </rPh>
    <rPh sb="11" eb="13">
      <t>ジカン</t>
    </rPh>
    <rPh sb="14" eb="15">
      <t>ツキ</t>
    </rPh>
    <rPh sb="16" eb="17">
      <t>ニチ</t>
    </rPh>
    <phoneticPr fontId="41"/>
  </si>
  <si>
    <t>月労働時間</t>
    <rPh sb="0" eb="1">
      <t>ツキ</t>
    </rPh>
    <rPh sb="1" eb="5">
      <t>ロウドウジカン</t>
    </rPh>
    <phoneticPr fontId="41"/>
  </si>
  <si>
    <t>１日４時間×月１２日</t>
    <rPh sb="1" eb="2">
      <t>ニチ</t>
    </rPh>
    <rPh sb="3" eb="5">
      <t>ジカン</t>
    </rPh>
    <rPh sb="6" eb="7">
      <t>ツキ</t>
    </rPh>
    <rPh sb="9" eb="10">
      <t>ニチ</t>
    </rPh>
    <phoneticPr fontId="41"/>
  </si>
  <si>
    <t>４８時間</t>
    <rPh sb="2" eb="4">
      <t>ジカン</t>
    </rPh>
    <phoneticPr fontId="41"/>
  </si>
  <si>
    <t>８　職員名簿（非常勤職員及び委託職員）</t>
    <rPh sb="7" eb="10">
      <t>ヒジョウキン</t>
    </rPh>
    <rPh sb="10" eb="12">
      <t>ショクイン</t>
    </rPh>
    <rPh sb="12" eb="13">
      <t>オヨ</t>
    </rPh>
    <rPh sb="14" eb="16">
      <t>イタク</t>
    </rPh>
    <rPh sb="16" eb="18">
      <t>ショクイン</t>
    </rPh>
    <phoneticPr fontId="41"/>
  </si>
  <si>
    <t>７　職員名簿（常勤職員／就業規則上の常勤職員の勤務時間を勤務する職員，派遣職員は含む・委託職員は除く）</t>
    <rPh sb="7" eb="9">
      <t>ジョウキン</t>
    </rPh>
    <rPh sb="12" eb="14">
      <t>シュウギョウ</t>
    </rPh>
    <rPh sb="14" eb="17">
      <t>キソクジョウ</t>
    </rPh>
    <rPh sb="18" eb="22">
      <t>ジョウキンショクイン</t>
    </rPh>
    <rPh sb="23" eb="27">
      <t>キンムジカン</t>
    </rPh>
    <rPh sb="28" eb="30">
      <t>キンム</t>
    </rPh>
    <rPh sb="32" eb="34">
      <t>ショクイン</t>
    </rPh>
    <rPh sb="35" eb="37">
      <t>ハケン</t>
    </rPh>
    <rPh sb="37" eb="39">
      <t>ショクイン</t>
    </rPh>
    <rPh sb="40" eb="41">
      <t>フク</t>
    </rPh>
    <rPh sb="43" eb="45">
      <t>イタク</t>
    </rPh>
    <rPh sb="45" eb="47">
      <t>ショクイン</t>
    </rPh>
    <rPh sb="48" eb="49">
      <t>ノゾ</t>
    </rPh>
    <phoneticPr fontId="41"/>
  </si>
  <si>
    <t>常勤
非常勤</t>
    <rPh sb="0" eb="2">
      <t>ジョウキン</t>
    </rPh>
    <rPh sb="3" eb="6">
      <t>ヒジョウキン</t>
    </rPh>
    <phoneticPr fontId="41"/>
  </si>
  <si>
    <t>常勤・非常勤</t>
  </si>
  <si>
    <t>職員名簿（常勤職員）</t>
    <rPh sb="0" eb="2">
      <t>ショクイン</t>
    </rPh>
    <rPh sb="2" eb="4">
      <t>メイボ</t>
    </rPh>
    <rPh sb="5" eb="7">
      <t>ジョウキン</t>
    </rPh>
    <rPh sb="7" eb="9">
      <t>ショクイン</t>
    </rPh>
    <phoneticPr fontId="41"/>
  </si>
  <si>
    <t>職員名簿（非常勤職員，委託職員）</t>
    <rPh sb="0" eb="2">
      <t>ショクイン</t>
    </rPh>
    <rPh sb="2" eb="4">
      <t>メイボ</t>
    </rPh>
    <rPh sb="5" eb="8">
      <t>ヒジョウキン</t>
    </rPh>
    <rPh sb="8" eb="10">
      <t>ショクイン</t>
    </rPh>
    <rPh sb="11" eb="13">
      <t>イタク</t>
    </rPh>
    <rPh sb="13" eb="15">
      <t>ショクイン</t>
    </rPh>
    <phoneticPr fontId="41"/>
  </si>
  <si>
    <t>常勤</t>
    <rPh sb="0" eb="2">
      <t>ジョウキン</t>
    </rPh>
    <phoneticPr fontId="41"/>
  </si>
  <si>
    <t>非常勤</t>
    <rPh sb="0" eb="3">
      <t>ヒジョウキン</t>
    </rPh>
    <phoneticPr fontId="41"/>
  </si>
  <si>
    <t>※１ 准看護師も含む。　※２ 幼稚園教諭のほか，小学校教諭，養護教諭も含む。</t>
    <phoneticPr fontId="41"/>
  </si>
  <si>
    <t>監査予定日</t>
    <rPh sb="0" eb="2">
      <t>カンサ</t>
    </rPh>
    <rPh sb="2" eb="5">
      <t>ヨテイビ</t>
    </rPh>
    <phoneticPr fontId="41"/>
  </si>
  <si>
    <t>年</t>
    <rPh sb="0" eb="1">
      <t>ネン</t>
    </rPh>
    <phoneticPr fontId="41"/>
  </si>
  <si>
    <t>日</t>
    <rPh sb="0" eb="1">
      <t>ニチ</t>
    </rPh>
    <phoneticPr fontId="41"/>
  </si>
  <si>
    <t>月</t>
    <rPh sb="0" eb="1">
      <t>ガツ</t>
    </rPh>
    <phoneticPr fontId="41"/>
  </si>
  <si>
    <t>日</t>
    <phoneticPr fontId="41"/>
  </si>
  <si>
    <t>年度</t>
    <rPh sb="0" eb="2">
      <t>ネンド</t>
    </rPh>
    <phoneticPr fontId="41"/>
  </si>
  <si>
    <t>監査実施月</t>
    <rPh sb="0" eb="2">
      <t>カンサ</t>
    </rPh>
    <rPh sb="2" eb="4">
      <t>ジッシ</t>
    </rPh>
    <rPh sb="4" eb="5">
      <t>ヅキ</t>
    </rPh>
    <phoneticPr fontId="41"/>
  </si>
  <si>
    <t>調査月</t>
    <rPh sb="0" eb="2">
      <t>チョウサ</t>
    </rPh>
    <rPh sb="2" eb="3">
      <t>ツキ</t>
    </rPh>
    <phoneticPr fontId="41"/>
  </si>
  <si>
    <t>調査日</t>
    <rPh sb="0" eb="2">
      <t>チョウサ</t>
    </rPh>
    <rPh sb="2" eb="3">
      <t>ヒ</t>
    </rPh>
    <phoneticPr fontId="41"/>
  </si>
  <si>
    <t>３か月前月及び月～土で祝日のない週の月曜日</t>
    <rPh sb="2" eb="3">
      <t>ゲツ</t>
    </rPh>
    <rPh sb="3" eb="4">
      <t>マエ</t>
    </rPh>
    <rPh sb="4" eb="5">
      <t>ツキ</t>
    </rPh>
    <rPh sb="5" eb="6">
      <t>オヨ</t>
    </rPh>
    <rPh sb="7" eb="8">
      <t>ゲツ</t>
    </rPh>
    <rPh sb="9" eb="10">
      <t>ツチ</t>
    </rPh>
    <rPh sb="11" eb="13">
      <t>シュクジツ</t>
    </rPh>
    <rPh sb="16" eb="17">
      <t>シュウ</t>
    </rPh>
    <rPh sb="18" eb="21">
      <t>ゲツヨウビ</t>
    </rPh>
    <phoneticPr fontId="41"/>
  </si>
  <si>
    <t>監査実施日</t>
    <rPh sb="0" eb="2">
      <t>カンサ</t>
    </rPh>
    <rPh sb="2" eb="4">
      <t>ジッシ</t>
    </rPh>
    <rPh sb="4" eb="5">
      <t>ビ</t>
    </rPh>
    <phoneticPr fontId="41"/>
  </si>
  <si>
    <t>→</t>
    <phoneticPr fontId="41"/>
  </si>
  <si>
    <t>管理セルあり</t>
    <rPh sb="0" eb="2">
      <t>カンリ</t>
    </rPh>
    <phoneticPr fontId="41"/>
  </si>
  <si>
    <t>毎年更新が必要</t>
    <rPh sb="0" eb="2">
      <t>マイトシ</t>
    </rPh>
    <rPh sb="2" eb="4">
      <t>コウシン</t>
    </rPh>
    <rPh sb="5" eb="7">
      <t>ヒツヨウ</t>
    </rPh>
    <phoneticPr fontId="41"/>
  </si>
  <si>
    <t>登園時刻</t>
    <rPh sb="0" eb="2">
      <t>トウエン</t>
    </rPh>
    <rPh sb="2" eb="4">
      <t>ジコク</t>
    </rPh>
    <phoneticPr fontId="41"/>
  </si>
  <si>
    <t>降園時刻</t>
    <rPh sb="0" eb="2">
      <t>コウエン</t>
    </rPh>
    <rPh sb="2" eb="4">
      <t>ジコク</t>
    </rPh>
    <phoneticPr fontId="41"/>
  </si>
  <si>
    <t>調査対象初日</t>
    <rPh sb="0" eb="2">
      <t>チョウサ</t>
    </rPh>
    <rPh sb="2" eb="4">
      <t>タイショウ</t>
    </rPh>
    <rPh sb="4" eb="6">
      <t>ショニチ</t>
    </rPh>
    <phoneticPr fontId="41"/>
  </si>
  <si>
    <t>１４　児童状況調査</t>
    <phoneticPr fontId="41"/>
  </si>
  <si>
    <t>2歳児</t>
  </si>
  <si>
    <t>出勤時刻</t>
    <rPh sb="0" eb="2">
      <t>シュッキン</t>
    </rPh>
    <rPh sb="2" eb="4">
      <t>ジコク</t>
    </rPh>
    <phoneticPr fontId="41"/>
  </si>
  <si>
    <t>退勤時刻</t>
    <rPh sb="0" eb="2">
      <t>タイキン</t>
    </rPh>
    <rPh sb="2" eb="4">
      <t>ジコク</t>
    </rPh>
    <phoneticPr fontId="41"/>
  </si>
  <si>
    <t>異動年月日</t>
    <rPh sb="0" eb="2">
      <t>イドウ</t>
    </rPh>
    <phoneticPr fontId="41"/>
  </si>
  <si>
    <t>一時・定期</t>
    <rPh sb="0" eb="2">
      <t>イチジ</t>
    </rPh>
    <rPh sb="3" eb="5">
      <t>テイキ</t>
    </rPh>
    <phoneticPr fontId="41"/>
  </si>
  <si>
    <t>１号・２号・３号</t>
    <rPh sb="1" eb="2">
      <t>ゴウ</t>
    </rPh>
    <rPh sb="4" eb="5">
      <t>ゴウ</t>
    </rPh>
    <rPh sb="7" eb="8">
      <t>ゴウ</t>
    </rPh>
    <phoneticPr fontId="41"/>
  </si>
  <si>
    <t>その他</t>
    <rPh sb="2" eb="3">
      <t>タ</t>
    </rPh>
    <phoneticPr fontId="41"/>
  </si>
  <si>
    <t>保育教諭</t>
    <rPh sb="0" eb="2">
      <t>ホイク</t>
    </rPh>
    <rPh sb="2" eb="4">
      <t>キョウユ</t>
    </rPh>
    <phoneticPr fontId="41"/>
  </si>
  <si>
    <t>保育士</t>
    <rPh sb="0" eb="3">
      <t>ホイクシ</t>
    </rPh>
    <phoneticPr fontId="41"/>
  </si>
  <si>
    <t>昭和・平成・令和</t>
  </si>
  <si>
    <t>歯科健診
（実施月)</t>
    <rPh sb="6" eb="9">
      <t>ジッシヅキ</t>
    </rPh>
    <phoneticPr fontId="41"/>
  </si>
  <si>
    <t>屋外遊具に破損箇所や危険箇所はありませんか。また，点検を行っていますか。</t>
    <rPh sb="25" eb="27">
      <t>テンケン</t>
    </rPh>
    <rPh sb="28" eb="29">
      <t>オコナ</t>
    </rPh>
    <phoneticPr fontId="41"/>
  </si>
  <si>
    <t>屋内階段の通路や廊下等の共用スペースに，通行を妨げる障害物等は置かれていませんか。</t>
    <phoneticPr fontId="41"/>
  </si>
  <si>
    <t>大型遊具の点検をおこなっていますか。</t>
  </si>
  <si>
    <t>階段，ベランダ，屋上，窓等は転落防止がなされていますか。</t>
    <phoneticPr fontId="41"/>
  </si>
  <si>
    <t>床破損，段差等による歩行障害はありませんか。</t>
    <phoneticPr fontId="41"/>
  </si>
  <si>
    <t>ベッドからの転落防止策がなされていますか。</t>
    <rPh sb="6" eb="7">
      <t>テン</t>
    </rPh>
    <rPh sb="7" eb="8">
      <t>オ</t>
    </rPh>
    <rPh sb="8" eb="10">
      <t>ボウシ</t>
    </rPh>
    <phoneticPr fontId="41"/>
  </si>
  <si>
    <t>棚，家具，備品などの転倒防止策がなされていますか。また，棚などから物が落ちるおそれはありませんか。</t>
    <rPh sb="10" eb="12">
      <t>テントウ</t>
    </rPh>
    <phoneticPr fontId="41"/>
  </si>
  <si>
    <t>カーテン，じゅうたん，マット（概ね２㎡以上に限る。）等は防火性能を有していますか。</t>
    <phoneticPr fontId="41"/>
  </si>
  <si>
    <t>2 規程等の整備・設備の基準</t>
  </si>
  <si>
    <t>(1) 規程・帳簿の整備状況</t>
    <phoneticPr fontId="41"/>
  </si>
  <si>
    <t>(2) 設備の状況</t>
    <rPh sb="7" eb="9">
      <t>ジョウキョウ</t>
    </rPh>
    <phoneticPr fontId="41"/>
  </si>
  <si>
    <r>
      <t>※ 調書作成にあたっては，特に注意書きがあるものを除き，</t>
    </r>
    <r>
      <rPr>
        <b/>
        <u/>
        <sz val="11"/>
        <rFont val="HG丸ｺﾞｼｯｸM-PRO"/>
        <family val="3"/>
        <charset val="128"/>
      </rPr>
      <t>前年度から指導監査実施日の３か月前の月までの状況</t>
    </r>
    <r>
      <rPr>
        <sz val="11"/>
        <rFont val="HG丸ｺﾞｼｯｸM-PRO"/>
        <family val="3"/>
        <charset val="128"/>
      </rPr>
      <t>を記入してください。</t>
    </r>
    <phoneticPr fontId="41"/>
  </si>
  <si>
    <t>退職手当共済
等への加入</t>
    <phoneticPr fontId="41"/>
  </si>
  <si>
    <t>(2) 設備の状況のみ</t>
    <phoneticPr fontId="41"/>
  </si>
  <si>
    <t>『退職手当共済等への加入』は除く</t>
    <rPh sb="1" eb="3">
      <t>タイショク</t>
    </rPh>
    <rPh sb="3" eb="5">
      <t>テアテ</t>
    </rPh>
    <rPh sb="5" eb="7">
      <t>キョウサイ</t>
    </rPh>
    <rPh sb="7" eb="8">
      <t>トウ</t>
    </rPh>
    <rPh sb="10" eb="12">
      <t>カニュウ</t>
    </rPh>
    <rPh sb="14" eb="15">
      <t>ノゾ</t>
    </rPh>
    <phoneticPr fontId="41"/>
  </si>
  <si>
    <t>『退職手当共済等への加入』『労働条件』『月労働時間』は除く</t>
    <rPh sb="1" eb="3">
      <t>タイショク</t>
    </rPh>
    <rPh sb="3" eb="5">
      <t>テアテ</t>
    </rPh>
    <rPh sb="5" eb="7">
      <t>キョウサイ</t>
    </rPh>
    <rPh sb="7" eb="8">
      <t>トウ</t>
    </rPh>
    <rPh sb="10" eb="12">
      <t>カニュウ</t>
    </rPh>
    <rPh sb="14" eb="16">
      <t>ロウドウ</t>
    </rPh>
    <rPh sb="16" eb="18">
      <t>ジョウケン</t>
    </rPh>
    <rPh sb="20" eb="21">
      <t>ツキ</t>
    </rPh>
    <rPh sb="21" eb="23">
      <t>ロウドウ</t>
    </rPh>
    <rPh sb="23" eb="25">
      <t>ジカン</t>
    </rPh>
    <rPh sb="27" eb="28">
      <t>ノゾ</t>
    </rPh>
    <phoneticPr fontId="41"/>
  </si>
  <si>
    <t>養護教諭</t>
    <rPh sb="0" eb="2">
      <t>ヨウゴ</t>
    </rPh>
    <rPh sb="2" eb="4">
      <t>キョウユ</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</si>
</sst>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411]ggge&quot;年&quot;m&quot;月&quot;d&quot;日&quot;;@"/>
    <numFmt numFmtId="177" formatCode="_-&quot;¥&quot;* #,##0.00_-\ ;\-&quot;¥&quot;* #,##0.00_-\ ;_-&quot;¥&quot;* &quot;-&quot;??_-\ ;_-@_-"/>
    <numFmt numFmtId="178" formatCode="&quot;¥&quot;#,##0;[Red]&quot;\-&quot;#,##0"/>
    <numFmt numFmtId="179" formatCode="#,##0_ "/>
    <numFmt numFmtId="180" formatCode="0_);\(0\)"/>
    <numFmt numFmtId="181" formatCode="0_ "/>
    <numFmt numFmtId="182" formatCode="[$-411]ge\.m\.d;@"/>
    <numFmt numFmtId="183" formatCode="0.0%"/>
    <numFmt numFmtId="184" formatCode="###.0"/>
    <numFmt numFmtId="185" formatCode="###.00"/>
    <numFmt numFmtId="186" formatCode="#&quot;日&quot;"/>
    <numFmt numFmtId="187" formatCode="#&quot;月&quot;"/>
    <numFmt numFmtId="188" formatCode="m&quot;月&quot;d&quot;日&quot;;@"/>
    <numFmt numFmtId="189" formatCode="h:mm;@"/>
  </numFmts>
  <fonts count="52">
    <font>
      <sz val="11"/>
      <name val="ＭＳ 明朝"/>
      <family val="1"/>
      <charset val="128"/>
    </font>
    <font>
      <sz val="11"/>
      <name val="HG丸ｺﾞｼｯｸM-PRO"/>
      <family val="3"/>
      <charset val="128"/>
    </font>
    <font>
      <b/>
      <sz val="14"/>
      <name val="HG丸ｺﾞｼｯｸM-PRO"/>
      <family val="3"/>
      <charset val="128"/>
    </font>
    <font>
      <sz val="9"/>
      <name val="HG丸ｺﾞｼｯｸM-PRO"/>
      <family val="3"/>
      <charset val="128"/>
    </font>
    <font>
      <sz val="12"/>
      <name val="HG丸ｺﾞｼｯｸM-PRO"/>
      <family val="3"/>
      <charset val="128"/>
    </font>
    <font>
      <sz val="11"/>
      <color indexed="10"/>
      <name val="HG丸ｺﾞｼｯｸM-PRO"/>
      <family val="3"/>
      <charset val="128"/>
    </font>
    <font>
      <b/>
      <sz val="12"/>
      <name val="HG丸ｺﾞｼｯｸM-PRO"/>
      <family val="3"/>
      <charset val="128"/>
    </font>
    <font>
      <b/>
      <sz val="16"/>
      <name val="HG丸ｺﾞｼｯｸM-PRO"/>
      <family val="3"/>
      <charset val="128"/>
    </font>
    <font>
      <sz val="7"/>
      <name val="HG丸ｺﾞｼｯｸM-PRO"/>
      <family val="3"/>
      <charset val="128"/>
    </font>
    <font>
      <sz val="8"/>
      <name val="HG丸ｺﾞｼｯｸM-PRO"/>
      <family val="3"/>
      <charset val="128"/>
    </font>
    <font>
      <sz val="10"/>
      <name val="HG丸ｺﾞｼｯｸM-PRO"/>
      <family val="3"/>
      <charset val="128"/>
    </font>
    <font>
      <sz val="6"/>
      <name val="HG丸ｺﾞｼｯｸM-PRO"/>
      <family val="3"/>
      <charset val="128"/>
    </font>
    <font>
      <b/>
      <sz val="11"/>
      <name val="HG丸ｺﾞｼｯｸM-PRO"/>
      <family val="3"/>
      <charset val="128"/>
    </font>
    <font>
      <u/>
      <sz val="11"/>
      <name val="HG丸ｺﾞｼｯｸM-PRO"/>
      <family val="3"/>
      <charset val="128"/>
    </font>
    <font>
      <sz val="14"/>
      <name val="HG丸ｺﾞｼｯｸM-PRO"/>
      <family val="3"/>
      <charset val="128"/>
    </font>
    <font>
      <sz val="10"/>
      <name val="ＭＳ Ｐゴシック"/>
      <family val="3"/>
      <charset val="128"/>
    </font>
    <font>
      <b/>
      <sz val="20"/>
      <name val="HG丸ｺﾞｼｯｸM-PRO"/>
      <family val="3"/>
      <charset val="128"/>
    </font>
    <font>
      <sz val="20"/>
      <name val="HG丸ｺﾞｼｯｸM-PRO"/>
      <family val="3"/>
      <charset val="128"/>
    </font>
    <font>
      <b/>
      <sz val="15"/>
      <color indexed="56"/>
      <name val="ＭＳ Ｐゴシック"/>
      <family val="3"/>
      <charset val="128"/>
    </font>
    <font>
      <sz val="11"/>
      <name val="ＭＳ Ｐゴシック"/>
      <family val="3"/>
      <charset val="128"/>
    </font>
    <font>
      <sz val="11"/>
      <color indexed="8"/>
      <name val="ＭＳ Ｐゴシック"/>
      <family val="3"/>
      <charset val="128"/>
    </font>
    <font>
      <sz val="12"/>
      <name val="ＭＳ Ｐゴシック"/>
      <family val="3"/>
      <charset val="128"/>
    </font>
    <font>
      <sz val="11"/>
      <color indexed="9"/>
      <name val="ＭＳ Ｐゴシック"/>
      <family val="3"/>
      <charset val="128"/>
    </font>
    <font>
      <sz val="11"/>
      <color indexed="10"/>
      <name val="ＭＳ Ｐゴシック"/>
      <family val="3"/>
      <charset val="128"/>
    </font>
    <font>
      <sz val="12"/>
      <name val="ＭＳ 明朝"/>
      <family val="1"/>
      <charset val="128"/>
    </font>
    <font>
      <b/>
      <sz val="18"/>
      <color indexed="56"/>
      <name val="ＭＳ Ｐゴシック"/>
      <family val="3"/>
      <charset val="128"/>
    </font>
    <font>
      <b/>
      <sz val="13"/>
      <color indexed="56"/>
      <name val="ＭＳ Ｐゴシック"/>
      <family val="3"/>
      <charset val="128"/>
    </font>
    <font>
      <sz val="11"/>
      <color indexed="17"/>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60"/>
      <name val="ＭＳ Ｐゴシック"/>
      <family val="3"/>
      <charset val="128"/>
    </font>
    <font>
      <b/>
      <sz val="11"/>
      <color indexed="8"/>
      <name val="ＭＳ Ｐゴシック"/>
      <family val="3"/>
      <charset val="128"/>
    </font>
    <font>
      <u/>
      <sz val="11"/>
      <color indexed="12"/>
      <name val="ＭＳ Ｐゴシック"/>
      <family val="3"/>
      <charset val="128"/>
    </font>
    <font>
      <sz val="11"/>
      <color indexed="52"/>
      <name val="ＭＳ Ｐゴシック"/>
      <family val="3"/>
      <charset val="128"/>
    </font>
    <font>
      <b/>
      <sz val="11"/>
      <color indexed="56"/>
      <name val="ＭＳ Ｐゴシック"/>
      <family val="3"/>
      <charset val="128"/>
    </font>
    <font>
      <sz val="11"/>
      <color indexed="20"/>
      <name val="ＭＳ Ｐゴシック"/>
      <family val="3"/>
      <charset val="128"/>
    </font>
    <font>
      <sz val="11"/>
      <color indexed="62"/>
      <name val="ＭＳ Ｐゴシック"/>
      <family val="3"/>
      <charset val="128"/>
    </font>
    <font>
      <b/>
      <sz val="11"/>
      <color indexed="63"/>
      <name val="ＭＳ Ｐゴシック"/>
      <family val="3"/>
      <charset val="128"/>
    </font>
    <font>
      <sz val="9"/>
      <name val="ＭＳ Ｐゴシック"/>
      <family val="3"/>
      <charset val="134"/>
    </font>
    <font>
      <sz val="11"/>
      <name val="ＭＳ 明朝"/>
      <family val="1"/>
      <charset val="128"/>
    </font>
    <font>
      <sz val="6"/>
      <name val="ＭＳ 明朝"/>
      <family val="1"/>
      <charset val="128"/>
    </font>
    <font>
      <b/>
      <sz val="9"/>
      <name val="HG丸ｺﾞｼｯｸM-PRO"/>
      <family val="3"/>
      <charset val="128"/>
    </font>
    <font>
      <sz val="8.5"/>
      <name val="HG丸ｺﾞｼｯｸM-PRO"/>
      <family val="3"/>
      <charset val="128"/>
    </font>
    <font>
      <sz val="6"/>
      <name val="ＭＳ Ｐゴシック"/>
      <family val="3"/>
      <charset val="128"/>
    </font>
    <font>
      <sz val="14"/>
      <color rgb="FFFF0000"/>
      <name val="HG丸ｺﾞｼｯｸM-PRO"/>
      <family val="3"/>
      <charset val="128"/>
    </font>
    <font>
      <strike/>
      <sz val="12"/>
      <name val="HG丸ｺﾞｼｯｸM-PRO"/>
      <family val="3"/>
      <charset val="128"/>
    </font>
    <font>
      <b/>
      <u/>
      <sz val="11"/>
      <name val="HG丸ｺﾞｼｯｸM-PRO"/>
      <family val="3"/>
      <charset val="128"/>
    </font>
    <font>
      <u/>
      <sz val="14"/>
      <name val="HG丸ｺﾞｼｯｸM-PRO"/>
      <family val="3"/>
      <charset val="128"/>
    </font>
    <font>
      <u/>
      <sz val="16"/>
      <name val="HG丸ｺﾞｼｯｸM-PRO"/>
      <family val="3"/>
      <charset val="128"/>
    </font>
    <font>
      <b/>
      <sz val="18"/>
      <name val="HG丸ｺﾞｼｯｸM-PRO"/>
      <family val="3"/>
      <charset val="128"/>
    </font>
    <font>
      <b/>
      <sz val="9"/>
      <color indexed="81"/>
      <name val="MS P ゴシック"/>
      <family val="3"/>
      <charset val="128"/>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0C0C0"/>
        <bgColor indexed="64"/>
      </patternFill>
    </fill>
    <fill>
      <patternFill patternType="solid">
        <fgColor theme="0" tint="-0.14999847407452621"/>
        <bgColor indexed="64"/>
      </patternFill>
    </fill>
  </fills>
  <borders count="2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right/>
      <top style="hair">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double">
        <color indexed="64"/>
      </right>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uble">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hair">
        <color indexed="64"/>
      </right>
      <top style="medium">
        <color indexed="64"/>
      </top>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8"/>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hair">
        <color indexed="64"/>
      </right>
      <top/>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style="hair">
        <color indexed="8"/>
      </bottom>
      <diagonal/>
    </border>
    <border>
      <left style="thin">
        <color indexed="8"/>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medium">
        <color indexed="64"/>
      </left>
      <right style="thin">
        <color indexed="8"/>
      </right>
      <top style="hair">
        <color indexed="8"/>
      </top>
      <bottom style="medium">
        <color indexed="64"/>
      </bottom>
      <diagonal/>
    </border>
    <border>
      <left style="thin">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style="thin">
        <color indexed="8"/>
      </left>
      <right style="medium">
        <color indexed="64"/>
      </right>
      <top style="hair">
        <color indexed="8"/>
      </top>
      <bottom style="medium">
        <color indexed="64"/>
      </bottom>
      <diagonal/>
    </border>
    <border>
      <left style="thin">
        <color indexed="8"/>
      </left>
      <right/>
      <top style="thin">
        <color indexed="8"/>
      </top>
      <bottom/>
      <diagonal/>
    </border>
    <border>
      <left style="medium">
        <color indexed="64"/>
      </left>
      <right style="thin">
        <color indexed="8"/>
      </right>
      <top style="medium">
        <color indexed="64"/>
      </top>
      <bottom style="hair">
        <color indexed="64"/>
      </bottom>
      <diagonal/>
    </border>
    <border>
      <left style="thin">
        <color indexed="8"/>
      </left>
      <right style="thin">
        <color indexed="8"/>
      </right>
      <top style="medium">
        <color indexed="64"/>
      </top>
      <bottom style="hair">
        <color indexed="64"/>
      </bottom>
      <diagonal/>
    </border>
    <border>
      <left style="thin">
        <color indexed="8"/>
      </left>
      <right/>
      <top style="medium">
        <color indexed="64"/>
      </top>
      <bottom style="hair">
        <color indexed="64"/>
      </bottom>
      <diagonal/>
    </border>
    <border>
      <left/>
      <right style="thin">
        <color indexed="8"/>
      </right>
      <top style="medium">
        <color indexed="64"/>
      </top>
      <bottom style="hair">
        <color indexed="64"/>
      </bottom>
      <diagonal/>
    </border>
    <border>
      <left style="thin">
        <color indexed="8"/>
      </left>
      <right style="medium">
        <color indexed="64"/>
      </right>
      <top style="medium">
        <color indexed="64"/>
      </top>
      <bottom style="hair">
        <color indexed="64"/>
      </bottom>
      <diagonal/>
    </border>
    <border>
      <left style="medium">
        <color indexed="64"/>
      </left>
      <right style="thin">
        <color indexed="8"/>
      </right>
      <top/>
      <bottom style="hair">
        <color indexed="64"/>
      </bottom>
      <diagonal/>
    </border>
    <border>
      <left style="thin">
        <color indexed="8"/>
      </left>
      <right style="thin">
        <color indexed="8"/>
      </right>
      <top/>
      <bottom style="hair">
        <color indexed="64"/>
      </bottom>
      <diagonal/>
    </border>
    <border>
      <left style="thin">
        <color indexed="8"/>
      </left>
      <right/>
      <top/>
      <bottom style="hair">
        <color indexed="64"/>
      </bottom>
      <diagonal/>
    </border>
    <border>
      <left style="thin">
        <color indexed="8"/>
      </left>
      <right style="medium">
        <color indexed="64"/>
      </right>
      <top/>
      <bottom style="hair">
        <color indexed="64"/>
      </bottom>
      <diagonal/>
    </border>
    <border>
      <left style="medium">
        <color indexed="64"/>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64"/>
      </left>
      <right style="thin">
        <color indexed="8"/>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style="thin">
        <color indexed="8"/>
      </left>
      <right/>
      <top style="hair">
        <color indexed="64"/>
      </top>
      <bottom style="medium">
        <color indexed="64"/>
      </bottom>
      <diagonal/>
    </border>
    <border>
      <left style="thin">
        <color indexed="8"/>
      </left>
      <right style="medium">
        <color indexed="64"/>
      </right>
      <top style="hair">
        <color indexed="64"/>
      </top>
      <bottom style="medium">
        <color indexed="64"/>
      </bottom>
      <diagonal/>
    </border>
    <border>
      <left style="thin">
        <color indexed="8"/>
      </left>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hair">
        <color indexed="8"/>
      </bottom>
      <diagonal/>
    </border>
    <border>
      <left style="thin">
        <color indexed="8"/>
      </left>
      <right style="thin">
        <color indexed="8"/>
      </right>
      <top/>
      <bottom style="hair">
        <color indexed="8"/>
      </bottom>
      <diagonal/>
    </border>
    <border>
      <left/>
      <right style="thin">
        <color indexed="8"/>
      </right>
      <top/>
      <bottom style="hair">
        <color indexed="8"/>
      </bottom>
      <diagonal/>
    </border>
    <border>
      <left style="thin">
        <color indexed="8"/>
      </left>
      <right style="medium">
        <color indexed="64"/>
      </right>
      <top/>
      <bottom style="hair">
        <color indexed="8"/>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s>
  <cellStyleXfs count="62">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5" fillId="0" borderId="0" applyNumberFormat="0" applyFill="0" applyBorder="0" applyAlignment="0" applyProtection="0">
      <alignment vertical="center"/>
    </xf>
    <xf numFmtId="0" fontId="28" fillId="20" borderId="1" applyNumberFormat="0" applyAlignment="0" applyProtection="0">
      <alignment vertical="center"/>
    </xf>
    <xf numFmtId="0" fontId="31" fillId="21" borderId="0" applyNumberFormat="0" applyBorder="0" applyAlignment="0" applyProtection="0">
      <alignment vertical="center"/>
    </xf>
    <xf numFmtId="176" fontId="33" fillId="0" borderId="0" applyNumberFormat="0" applyFill="0" applyBorder="0" applyAlignment="0" applyProtection="0">
      <alignment vertical="center"/>
    </xf>
    <xf numFmtId="0" fontId="21" fillId="22" borderId="2" applyNumberFormat="0" applyFont="0" applyAlignment="0" applyProtection="0">
      <alignment vertical="center"/>
    </xf>
    <xf numFmtId="0" fontId="34" fillId="0" borderId="3" applyNumberFormat="0" applyFill="0" applyAlignment="0" applyProtection="0">
      <alignment vertical="center"/>
    </xf>
    <xf numFmtId="0" fontId="36" fillId="3" borderId="0" applyNumberFormat="0" applyBorder="0" applyAlignment="0" applyProtection="0">
      <alignment vertical="center"/>
    </xf>
    <xf numFmtId="0" fontId="30" fillId="23" borderId="4" applyNumberFormat="0" applyAlignment="0" applyProtection="0">
      <alignment vertical="center"/>
    </xf>
    <xf numFmtId="0" fontId="23" fillId="0" borderId="0" applyNumberFormat="0" applyFill="0" applyBorder="0" applyAlignment="0" applyProtection="0">
      <alignment vertical="center"/>
    </xf>
    <xf numFmtId="38" fontId="19" fillId="0" borderId="0" applyFill="0" applyBorder="0" applyAlignment="0" applyProtection="0">
      <alignment vertical="center"/>
    </xf>
    <xf numFmtId="38" fontId="21" fillId="0" borderId="0" applyFont="0" applyFill="0" applyBorder="0" applyAlignment="0" applyProtection="0">
      <alignment vertical="center"/>
    </xf>
    <xf numFmtId="0" fontId="18" fillId="0" borderId="5" applyNumberFormat="0" applyFill="0" applyAlignment="0" applyProtection="0">
      <alignment vertical="center"/>
    </xf>
    <xf numFmtId="0" fontId="26"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2" fillId="0" borderId="8" applyNumberFormat="0" applyFill="0" applyAlignment="0" applyProtection="0">
      <alignment vertical="center"/>
    </xf>
    <xf numFmtId="0" fontId="38" fillId="23" borderId="9" applyNumberFormat="0" applyAlignment="0" applyProtection="0">
      <alignment vertical="center"/>
    </xf>
    <xf numFmtId="0" fontId="29" fillId="0" borderId="0" applyNumberFormat="0" applyFill="0" applyBorder="0" applyAlignment="0" applyProtection="0">
      <alignment vertical="center"/>
    </xf>
    <xf numFmtId="178" fontId="19" fillId="0" borderId="0" applyFill="0" applyBorder="0" applyAlignment="0" applyProtection="0">
      <alignment vertical="center"/>
    </xf>
    <xf numFmtId="177" fontId="21" fillId="0" borderId="0" applyFont="0" applyFill="0" applyBorder="0" applyAlignment="0" applyProtection="0">
      <alignment vertical="center"/>
    </xf>
    <xf numFmtId="0" fontId="37" fillId="7" borderId="4" applyNumberFormat="0" applyAlignment="0" applyProtection="0">
      <alignment vertical="center"/>
    </xf>
    <xf numFmtId="0" fontId="24" fillId="0" borderId="0">
      <alignment vertical="center"/>
    </xf>
    <xf numFmtId="176" fontId="19" fillId="0" borderId="0">
      <alignment vertical="center"/>
    </xf>
    <xf numFmtId="0" fontId="40" fillId="0" borderId="0" applyBorder="0">
      <alignment vertical="center"/>
    </xf>
    <xf numFmtId="0" fontId="19" fillId="0" borderId="0">
      <alignment vertical="center"/>
    </xf>
    <xf numFmtId="176" fontId="19" fillId="0" borderId="0">
      <alignment vertical="center"/>
    </xf>
    <xf numFmtId="176" fontId="19" fillId="0" borderId="0">
      <alignment vertical="center"/>
    </xf>
    <xf numFmtId="0" fontId="19" fillId="0" borderId="0">
      <alignment vertical="center"/>
    </xf>
    <xf numFmtId="176" fontId="19" fillId="0" borderId="0">
      <alignment vertical="center"/>
    </xf>
    <xf numFmtId="176" fontId="19" fillId="0" borderId="0">
      <alignment vertical="center"/>
    </xf>
    <xf numFmtId="176" fontId="19" fillId="0" borderId="0">
      <alignment vertical="center"/>
    </xf>
    <xf numFmtId="176" fontId="19" fillId="0" borderId="0">
      <alignment vertical="center"/>
    </xf>
    <xf numFmtId="0" fontId="19" fillId="0" borderId="0">
      <alignment vertical="center"/>
    </xf>
    <xf numFmtId="0" fontId="24" fillId="0" borderId="0">
      <alignment vertical="center"/>
    </xf>
    <xf numFmtId="0" fontId="40" fillId="0" borderId="0">
      <alignment vertical="center"/>
    </xf>
    <xf numFmtId="0" fontId="40" fillId="0" borderId="0" applyBorder="0">
      <alignment vertical="center"/>
    </xf>
    <xf numFmtId="0" fontId="27" fillId="4" borderId="0" applyNumberFormat="0" applyBorder="0" applyAlignment="0" applyProtection="0">
      <alignment vertical="center"/>
    </xf>
  </cellStyleXfs>
  <cellXfs count="1554">
    <xf numFmtId="0" fontId="0" fillId="0" borderId="0" xfId="0" applyFont="1" applyBorder="1" applyAlignment="1"/>
    <xf numFmtId="0" fontId="1" fillId="0" borderId="0" xfId="0" applyFont="1" applyBorder="1" applyAlignment="1"/>
    <xf numFmtId="0" fontId="2" fillId="0" borderId="0" xfId="0" applyFont="1" applyBorder="1" applyAlignment="1">
      <alignment vertical="center"/>
    </xf>
    <xf numFmtId="0" fontId="1" fillId="0" borderId="0" xfId="0" applyFont="1" applyBorder="1" applyAlignment="1">
      <alignment vertical="center"/>
    </xf>
    <xf numFmtId="0" fontId="1" fillId="0" borderId="0" xfId="48" applyFont="1" applyAlignment="1">
      <alignment vertical="center"/>
    </xf>
    <xf numFmtId="0" fontId="1" fillId="0" borderId="0" xfId="59" applyFont="1" applyAlignment="1">
      <alignment vertical="center"/>
    </xf>
    <xf numFmtId="0" fontId="1" fillId="0" borderId="0" xfId="59" applyFont="1" applyAlignment="1">
      <alignment vertical="center" shrinkToFit="1"/>
    </xf>
    <xf numFmtId="0" fontId="1" fillId="0" borderId="0" xfId="48" applyFont="1" applyAlignment="1">
      <alignment horizontal="center" vertical="center"/>
    </xf>
    <xf numFmtId="0" fontId="1" fillId="0" borderId="0" xfId="48" applyFont="1" applyBorder="1" applyAlignment="1">
      <alignment vertical="center"/>
    </xf>
    <xf numFmtId="0" fontId="1" fillId="0" borderId="0" xfId="48" applyFont="1" applyBorder="1" applyAlignment="1">
      <alignment horizontal="center" vertical="center"/>
    </xf>
    <xf numFmtId="0" fontId="1" fillId="23" borderId="0" xfId="48" applyFont="1" applyFill="1" applyBorder="1" applyAlignment="1">
      <alignment horizontal="left" vertical="center"/>
    </xf>
    <xf numFmtId="0" fontId="1" fillId="0" borderId="11" xfId="59" applyFont="1" applyFill="1" applyBorder="1" applyAlignment="1">
      <alignment horizontal="center" vertical="center"/>
    </xf>
    <xf numFmtId="0" fontId="1" fillId="0" borderId="0" xfId="59" applyFont="1" applyFill="1" applyBorder="1" applyAlignment="1">
      <alignment horizontal="center" vertical="center"/>
    </xf>
    <xf numFmtId="0" fontId="1" fillId="0" borderId="0" xfId="48" applyFont="1" applyFill="1" applyBorder="1" applyAlignment="1">
      <alignment horizontal="center" vertical="center"/>
    </xf>
    <xf numFmtId="0" fontId="1" fillId="0" borderId="0" xfId="59" applyFont="1" applyBorder="1" applyAlignment="1">
      <alignment vertical="center"/>
    </xf>
    <xf numFmtId="0" fontId="1" fillId="23" borderId="22" xfId="48" applyFont="1" applyFill="1" applyBorder="1" applyAlignment="1">
      <alignment horizontal="left" vertical="center"/>
    </xf>
    <xf numFmtId="0" fontId="1" fillId="0" borderId="22" xfId="48" applyFont="1" applyBorder="1" applyAlignment="1">
      <alignment horizontal="center" vertical="center"/>
    </xf>
    <xf numFmtId="0" fontId="1" fillId="0" borderId="0" xfId="48" applyFont="1" applyFill="1" applyBorder="1" applyAlignment="1">
      <alignment horizontal="left" vertical="center"/>
    </xf>
    <xf numFmtId="0" fontId="3" fillId="0" borderId="0" xfId="48" applyFont="1" applyBorder="1" applyAlignment="1">
      <alignment horizontal="center" vertical="center"/>
    </xf>
    <xf numFmtId="0" fontId="3" fillId="0" borderId="0" xfId="48" applyFont="1" applyFill="1" applyBorder="1" applyAlignment="1">
      <alignment horizontal="left" vertical="center"/>
    </xf>
    <xf numFmtId="0" fontId="3" fillId="0" borderId="0" xfId="48" applyFont="1" applyFill="1" applyBorder="1" applyAlignment="1">
      <alignment horizontal="center" vertical="center"/>
    </xf>
    <xf numFmtId="0" fontId="1" fillId="0" borderId="0" xfId="48" applyFont="1" applyAlignment="1">
      <alignment vertical="center" shrinkToFit="1"/>
    </xf>
    <xf numFmtId="0" fontId="1" fillId="0" borderId="0" xfId="48" applyFont="1" applyFill="1" applyBorder="1" applyAlignment="1">
      <alignment vertical="center"/>
    </xf>
    <xf numFmtId="0" fontId="1" fillId="0" borderId="0" xfId="48" applyFont="1" applyBorder="1" applyAlignment="1">
      <alignment horizontal="left" vertical="center"/>
    </xf>
    <xf numFmtId="0" fontId="1" fillId="0" borderId="26" xfId="48" applyFont="1" applyBorder="1" applyAlignment="1">
      <alignment horizontal="center" vertical="center"/>
    </xf>
    <xf numFmtId="0" fontId="1" fillId="0" borderId="0" xfId="48" applyFont="1" applyFill="1" applyAlignment="1">
      <alignment horizontal="center" vertical="center"/>
    </xf>
    <xf numFmtId="0" fontId="1" fillId="0" borderId="0" xfId="59" applyFont="1" applyBorder="1" applyAlignment="1">
      <alignment horizontal="center" vertical="center"/>
    </xf>
    <xf numFmtId="180" fontId="1" fillId="0" borderId="0" xfId="48" applyNumberFormat="1" applyFont="1" applyBorder="1" applyAlignment="1">
      <alignment vertical="center"/>
    </xf>
    <xf numFmtId="180" fontId="1" fillId="0" borderId="0" xfId="48" applyNumberFormat="1" applyFont="1" applyFill="1" applyBorder="1" applyAlignment="1">
      <alignment horizontal="center" vertical="center"/>
    </xf>
    <xf numFmtId="0" fontId="1" fillId="0" borderId="0" xfId="48" applyFont="1" applyFill="1" applyBorder="1" applyAlignment="1">
      <alignment horizontal="center" vertical="center" shrinkToFit="1"/>
    </xf>
    <xf numFmtId="0" fontId="1" fillId="0" borderId="0" xfId="59" applyFont="1" applyFill="1" applyBorder="1" applyAlignment="1">
      <alignment vertical="center"/>
    </xf>
    <xf numFmtId="0" fontId="7" fillId="0" borderId="0" xfId="48" applyNumberFormat="1" applyFont="1" applyFill="1" applyBorder="1" applyAlignment="1">
      <alignment horizontal="left" vertical="center"/>
    </xf>
    <xf numFmtId="0" fontId="4" fillId="0" borderId="0" xfId="48" applyNumberFormat="1" applyFont="1" applyFill="1" applyBorder="1" applyAlignment="1">
      <alignment horizontal="left" vertical="center"/>
    </xf>
    <xf numFmtId="0" fontId="1" fillId="0" borderId="0" xfId="48" applyFont="1" applyFill="1" applyBorder="1" applyAlignment="1">
      <alignment horizontal="distributed" vertical="center"/>
    </xf>
    <xf numFmtId="0" fontId="3" fillId="0" borderId="20" xfId="48" applyFont="1" applyBorder="1" applyAlignment="1">
      <alignment horizontal="left" vertical="center"/>
    </xf>
    <xf numFmtId="0" fontId="3" fillId="0" borderId="20" xfId="48" applyFont="1" applyBorder="1" applyAlignment="1">
      <alignment horizontal="center" vertical="center"/>
    </xf>
    <xf numFmtId="0" fontId="3" fillId="0" borderId="20" xfId="48" applyFont="1" applyFill="1" applyBorder="1" applyAlignment="1">
      <alignment horizontal="left" vertical="center"/>
    </xf>
    <xf numFmtId="0" fontId="7" fillId="0" borderId="0" xfId="59" applyFont="1" applyBorder="1" applyAlignment="1">
      <alignment vertical="center"/>
    </xf>
    <xf numFmtId="0" fontId="3" fillId="0" borderId="20" xfId="48" applyFont="1" applyFill="1" applyBorder="1" applyAlignment="1">
      <alignment horizontal="center" vertical="center"/>
    </xf>
    <xf numFmtId="0" fontId="1" fillId="0" borderId="20" xfId="48" applyFont="1" applyFill="1" applyBorder="1" applyAlignment="1">
      <alignment horizontal="center" vertical="center"/>
    </xf>
    <xf numFmtId="0" fontId="1" fillId="0" borderId="32" xfId="59" applyFont="1" applyBorder="1" applyAlignment="1">
      <alignment vertical="center"/>
    </xf>
    <xf numFmtId="0" fontId="1" fillId="23" borderId="33" xfId="48" applyFont="1" applyFill="1" applyBorder="1" applyAlignment="1">
      <alignment horizontal="center" vertical="center"/>
    </xf>
    <xf numFmtId="0" fontId="12" fillId="23" borderId="33" xfId="48" applyFont="1" applyFill="1" applyBorder="1" applyAlignment="1">
      <alignment horizontal="center" vertical="center"/>
    </xf>
    <xf numFmtId="0" fontId="1" fillId="0" borderId="33" xfId="59" applyFont="1" applyFill="1" applyBorder="1" applyAlignment="1">
      <alignment vertical="center"/>
    </xf>
    <xf numFmtId="0" fontId="1" fillId="23" borderId="33" xfId="59" applyFont="1" applyFill="1" applyBorder="1" applyAlignment="1">
      <alignment horizontal="center" vertical="center"/>
    </xf>
    <xf numFmtId="0" fontId="1" fillId="0" borderId="32" xfId="48" applyFont="1" applyBorder="1" applyAlignment="1">
      <alignment horizontal="center" vertical="center"/>
    </xf>
    <xf numFmtId="0" fontId="1" fillId="23" borderId="33" xfId="48" applyFont="1" applyFill="1" applyBorder="1" applyAlignment="1">
      <alignment horizontal="left" vertical="center"/>
    </xf>
    <xf numFmtId="0" fontId="1" fillId="0" borderId="0" xfId="48" applyFont="1" applyAlignment="1">
      <alignment horizontal="left" vertical="center"/>
    </xf>
    <xf numFmtId="0" fontId="1" fillId="0" borderId="0" xfId="48" applyFont="1" applyAlignment="1">
      <alignment horizontal="right" vertical="center" shrinkToFit="1"/>
    </xf>
    <xf numFmtId="0" fontId="1" fillId="0" borderId="0" xfId="48" applyFont="1" applyFill="1" applyBorder="1" applyAlignment="1">
      <alignment horizontal="right" vertical="center" shrinkToFit="1"/>
    </xf>
    <xf numFmtId="180" fontId="1" fillId="0" borderId="20" xfId="48" applyNumberFormat="1" applyFont="1" applyBorder="1" applyAlignment="1">
      <alignment vertical="center"/>
    </xf>
    <xf numFmtId="0" fontId="1" fillId="0" borderId="20" xfId="48" applyFont="1" applyFill="1" applyBorder="1" applyAlignment="1">
      <alignment horizontal="center" vertical="center" shrinkToFit="1"/>
    </xf>
    <xf numFmtId="0" fontId="1" fillId="0" borderId="33" xfId="48" applyFont="1" applyBorder="1" applyAlignment="1">
      <alignment horizontal="center" vertical="center"/>
    </xf>
    <xf numFmtId="0" fontId="1" fillId="23" borderId="34" xfId="48" applyFont="1" applyFill="1" applyBorder="1" applyAlignment="1">
      <alignment horizontal="left" vertical="center"/>
    </xf>
    <xf numFmtId="0" fontId="1" fillId="0" borderId="32" xfId="48" applyNumberFormat="1" applyFont="1" applyBorder="1" applyAlignment="1">
      <alignment horizontal="center" vertical="center"/>
    </xf>
    <xf numFmtId="0" fontId="1" fillId="23" borderId="33" xfId="48" applyNumberFormat="1" applyFont="1" applyFill="1" applyBorder="1" applyAlignment="1">
      <alignment horizontal="left" vertical="center"/>
    </xf>
    <xf numFmtId="0" fontId="1" fillId="23" borderId="34" xfId="48" applyNumberFormat="1" applyFont="1" applyFill="1" applyBorder="1" applyAlignment="1">
      <alignment horizontal="left" vertical="center"/>
    </xf>
    <xf numFmtId="0" fontId="1" fillId="0" borderId="35" xfId="48" applyFont="1" applyBorder="1" applyAlignment="1">
      <alignment horizontal="center" vertical="center"/>
    </xf>
    <xf numFmtId="0" fontId="1" fillId="23" borderId="36" xfId="48" applyFont="1" applyFill="1" applyBorder="1" applyAlignment="1">
      <alignment horizontal="left" vertical="center"/>
    </xf>
    <xf numFmtId="0" fontId="1" fillId="23" borderId="37" xfId="48" applyFont="1" applyFill="1" applyBorder="1" applyAlignment="1">
      <alignment horizontal="left" vertical="center"/>
    </xf>
    <xf numFmtId="0" fontId="1" fillId="0" borderId="0" xfId="0" applyFont="1" applyAlignment="1"/>
    <xf numFmtId="0" fontId="9" fillId="0" borderId="0" xfId="0" applyFont="1" applyBorder="1" applyAlignment="1">
      <alignment vertical="center"/>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9" fillId="0" borderId="0" xfId="0" applyFont="1" applyAlignment="1">
      <alignment vertical="center"/>
    </xf>
    <xf numFmtId="0" fontId="1" fillId="0" borderId="0" xfId="0" applyFont="1" applyAlignment="1">
      <alignment vertical="center"/>
    </xf>
    <xf numFmtId="0" fontId="3" fillId="0" borderId="0" xfId="0" applyFont="1" applyBorder="1" applyAlignment="1">
      <alignment horizontal="center" vertical="center"/>
    </xf>
    <xf numFmtId="0" fontId="1" fillId="0" borderId="42" xfId="48" applyFont="1" applyBorder="1" applyAlignment="1">
      <alignment horizontal="center" vertical="center"/>
    </xf>
    <xf numFmtId="0" fontId="1" fillId="23" borderId="27" xfId="48" applyFont="1" applyFill="1" applyBorder="1" applyAlignment="1">
      <alignment horizontal="left" vertical="center"/>
    </xf>
    <xf numFmtId="0" fontId="1" fillId="0" borderId="27" xfId="48" applyFont="1" applyBorder="1" applyAlignment="1">
      <alignment horizontal="center" vertical="center"/>
    </xf>
    <xf numFmtId="0" fontId="1" fillId="23" borderId="43" xfId="48" applyFont="1" applyFill="1" applyBorder="1" applyAlignment="1">
      <alignment horizontal="left" vertical="center"/>
    </xf>
    <xf numFmtId="0" fontId="1" fillId="0" borderId="44" xfId="48" applyFont="1" applyBorder="1" applyAlignment="1">
      <alignment horizontal="center" vertical="center"/>
    </xf>
    <xf numFmtId="0" fontId="1" fillId="23" borderId="29" xfId="48" applyFont="1" applyFill="1" applyBorder="1" applyAlignment="1">
      <alignment horizontal="left" vertical="center"/>
    </xf>
    <xf numFmtId="0" fontId="1" fillId="0" borderId="29" xfId="48" applyFont="1" applyBorder="1" applyAlignment="1">
      <alignment horizontal="center" vertical="center"/>
    </xf>
    <xf numFmtId="0" fontId="1" fillId="23" borderId="45" xfId="48" applyFont="1" applyFill="1" applyBorder="1" applyAlignment="1">
      <alignment horizontal="left" vertical="center"/>
    </xf>
    <xf numFmtId="0" fontId="1" fillId="0" borderId="46" xfId="48" applyFont="1" applyBorder="1" applyAlignment="1">
      <alignment horizontal="center" vertical="center"/>
    </xf>
    <xf numFmtId="0" fontId="1" fillId="23" borderId="31" xfId="48" applyFont="1" applyFill="1" applyBorder="1" applyAlignment="1">
      <alignment horizontal="left" vertical="center"/>
    </xf>
    <xf numFmtId="0" fontId="1" fillId="0" borderId="31" xfId="48" applyFont="1" applyBorder="1" applyAlignment="1">
      <alignment horizontal="center" vertical="center"/>
    </xf>
    <xf numFmtId="0" fontId="1" fillId="23" borderId="47" xfId="48" applyFont="1" applyFill="1" applyBorder="1" applyAlignment="1">
      <alignment horizontal="left" vertical="center"/>
    </xf>
    <xf numFmtId="0" fontId="1" fillId="23" borderId="48" xfId="48" applyFont="1" applyFill="1" applyBorder="1" applyAlignment="1">
      <alignment horizontal="left" vertical="center"/>
    </xf>
    <xf numFmtId="0" fontId="1" fillId="23" borderId="49" xfId="48" applyFont="1" applyFill="1" applyBorder="1" applyAlignment="1">
      <alignment horizontal="left" vertical="center"/>
    </xf>
    <xf numFmtId="0" fontId="1" fillId="23" borderId="50" xfId="48" applyFont="1" applyFill="1" applyBorder="1" applyAlignment="1">
      <alignment horizontal="left" vertical="center"/>
    </xf>
    <xf numFmtId="0" fontId="1" fillId="0" borderId="0" xfId="48" applyFont="1" applyBorder="1" applyAlignment="1"/>
    <xf numFmtId="0" fontId="2" fillId="0" borderId="0" xfId="48" applyFont="1" applyBorder="1" applyAlignment="1">
      <alignment horizontal="left" vertical="center"/>
    </xf>
    <xf numFmtId="0" fontId="6" fillId="0" borderId="0" xfId="48" applyFont="1" applyBorder="1" applyAlignment="1">
      <alignment horizontal="left" vertical="center"/>
    </xf>
    <xf numFmtId="0" fontId="10" fillId="24" borderId="51" xfId="48" applyFont="1" applyFill="1" applyBorder="1" applyAlignment="1">
      <alignment horizontal="center" vertical="center" wrapText="1"/>
    </xf>
    <xf numFmtId="0" fontId="10" fillId="24" borderId="52" xfId="48" applyFont="1" applyFill="1" applyBorder="1" applyAlignment="1" applyProtection="1">
      <alignment horizontal="center" vertical="center" shrinkToFit="1"/>
      <protection locked="0"/>
    </xf>
    <xf numFmtId="0" fontId="10" fillId="24" borderId="53" xfId="48" applyFont="1" applyFill="1" applyBorder="1" applyAlignment="1">
      <alignment horizontal="center" vertical="center" wrapText="1"/>
    </xf>
    <xf numFmtId="57" fontId="10" fillId="24" borderId="54" xfId="48" applyNumberFormat="1" applyFont="1" applyFill="1" applyBorder="1" applyAlignment="1">
      <alignment horizontal="center" vertical="center" wrapText="1"/>
    </xf>
    <xf numFmtId="181" fontId="10" fillId="24" borderId="55" xfId="48" applyNumberFormat="1" applyFont="1" applyFill="1" applyBorder="1" applyAlignment="1">
      <alignment horizontal="center" vertical="center" wrapText="1"/>
    </xf>
    <xf numFmtId="182" fontId="10" fillId="24" borderId="55" xfId="48" applyNumberFormat="1" applyFont="1" applyFill="1" applyBorder="1" applyAlignment="1">
      <alignment horizontal="center" vertical="center" wrapText="1"/>
    </xf>
    <xf numFmtId="0" fontId="10" fillId="24" borderId="56" xfId="48" applyFont="1" applyFill="1" applyBorder="1" applyAlignment="1">
      <alignment horizontal="center" vertical="center" textRotation="255" wrapText="1"/>
    </xf>
    <xf numFmtId="0" fontId="9" fillId="0" borderId="57" xfId="48" applyFont="1" applyBorder="1" applyAlignment="1" applyProtection="1">
      <alignment horizontal="center" vertical="center" shrinkToFit="1"/>
      <protection locked="0"/>
    </xf>
    <xf numFmtId="0" fontId="3" fillId="0" borderId="58" xfId="48" applyFont="1" applyBorder="1" applyAlignment="1" applyProtection="1">
      <alignment horizontal="center" vertical="center" shrinkToFit="1"/>
      <protection locked="0"/>
    </xf>
    <xf numFmtId="182" fontId="3" fillId="0" borderId="43" xfId="48" applyNumberFormat="1" applyFont="1" applyBorder="1" applyAlignment="1" applyProtection="1">
      <alignment horizontal="center" vertical="center" shrinkToFit="1"/>
      <protection locked="0"/>
    </xf>
    <xf numFmtId="0" fontId="3" fillId="0" borderId="59" xfId="48" applyFont="1" applyBorder="1" applyAlignment="1" applyProtection="1">
      <alignment horizontal="center" vertical="center" shrinkToFit="1"/>
      <protection locked="0"/>
    </xf>
    <xf numFmtId="182" fontId="3" fillId="0" borderId="59" xfId="48" applyNumberFormat="1" applyFont="1" applyBorder="1" applyAlignment="1" applyProtection="1">
      <alignment horizontal="center" vertical="center" shrinkToFit="1"/>
      <protection locked="0"/>
    </xf>
    <xf numFmtId="0" fontId="3" fillId="0" borderId="42" xfId="48" applyFont="1" applyBorder="1" applyAlignment="1" applyProtection="1">
      <alignment horizontal="center" vertical="center" shrinkToFit="1"/>
      <protection locked="0"/>
    </xf>
    <xf numFmtId="0" fontId="3" fillId="0" borderId="60" xfId="48" applyFont="1" applyBorder="1" applyAlignment="1" applyProtection="1">
      <alignment horizontal="center" vertical="center" shrinkToFit="1"/>
      <protection locked="0"/>
    </xf>
    <xf numFmtId="182" fontId="3" fillId="0" borderId="61" xfId="48" applyNumberFormat="1" applyFont="1" applyBorder="1" applyAlignment="1" applyProtection="1">
      <alignment horizontal="center" vertical="center" shrinkToFit="1"/>
      <protection locked="0"/>
    </xf>
    <xf numFmtId="0" fontId="3" fillId="0" borderId="62" xfId="48" applyFont="1" applyBorder="1" applyAlignment="1" applyProtection="1">
      <alignment horizontal="center" vertical="center" shrinkToFit="1"/>
      <protection locked="0"/>
    </xf>
    <xf numFmtId="182" fontId="3" fillId="0" borderId="62" xfId="48" applyNumberFormat="1" applyFont="1" applyBorder="1" applyAlignment="1" applyProtection="1">
      <alignment horizontal="center" vertical="center" shrinkToFit="1"/>
      <protection locked="0"/>
    </xf>
    <xf numFmtId="0" fontId="3" fillId="0" borderId="63" xfId="48" applyFont="1" applyBorder="1" applyAlignment="1" applyProtection="1">
      <alignment horizontal="center" vertical="center" shrinkToFit="1"/>
      <protection locked="0"/>
    </xf>
    <xf numFmtId="0" fontId="3" fillId="0" borderId="64" xfId="48" applyFont="1" applyBorder="1" applyAlignment="1" applyProtection="1">
      <alignment horizontal="center" vertical="center" shrinkToFit="1"/>
      <protection locked="0"/>
    </xf>
    <xf numFmtId="182" fontId="3" fillId="0" borderId="65" xfId="48" applyNumberFormat="1" applyFont="1" applyBorder="1" applyAlignment="1" applyProtection="1">
      <alignment horizontal="center" vertical="center" shrinkToFit="1"/>
      <protection locked="0"/>
    </xf>
    <xf numFmtId="0" fontId="3" fillId="0" borderId="66" xfId="48" applyFont="1" applyBorder="1" applyAlignment="1" applyProtection="1">
      <alignment horizontal="center" vertical="center" shrinkToFit="1"/>
      <protection locked="0"/>
    </xf>
    <xf numFmtId="182" fontId="3" fillId="0" borderId="66" xfId="48" applyNumberFormat="1" applyFont="1" applyBorder="1" applyAlignment="1" applyProtection="1">
      <alignment horizontal="center" vertical="center" shrinkToFit="1"/>
      <protection locked="0"/>
    </xf>
    <xf numFmtId="0" fontId="3" fillId="0" borderId="67" xfId="48" applyFont="1" applyBorder="1" applyAlignment="1" applyProtection="1">
      <alignment horizontal="center" vertical="center" shrinkToFit="1"/>
      <protection locked="0"/>
    </xf>
    <xf numFmtId="0" fontId="13" fillId="0" borderId="0" xfId="48" applyFont="1" applyBorder="1" applyAlignment="1">
      <alignment horizontal="left" vertical="center"/>
    </xf>
    <xf numFmtId="0" fontId="9" fillId="0" borderId="0" xfId="48" applyFont="1" applyBorder="1" applyAlignment="1">
      <alignment horizontal="right" vertical="center"/>
    </xf>
    <xf numFmtId="0" fontId="9" fillId="0" borderId="0" xfId="48" applyFont="1" applyBorder="1" applyAlignment="1">
      <alignment vertical="center"/>
    </xf>
    <xf numFmtId="0" fontId="9" fillId="0" borderId="0" xfId="48" applyFont="1" applyBorder="1" applyAlignment="1"/>
    <xf numFmtId="0" fontId="9" fillId="23" borderId="68" xfId="48" applyFont="1" applyFill="1" applyBorder="1" applyAlignment="1">
      <alignment vertical="center" textRotation="255" wrapText="1"/>
    </xf>
    <xf numFmtId="0" fontId="9" fillId="23" borderId="69" xfId="48" applyFont="1" applyFill="1" applyBorder="1" applyAlignment="1">
      <alignment vertical="center" textRotation="255" wrapText="1"/>
    </xf>
    <xf numFmtId="0" fontId="3" fillId="24" borderId="70" xfId="48" applyFont="1" applyFill="1" applyBorder="1" applyAlignment="1" applyProtection="1">
      <alignment horizontal="center" vertical="center" shrinkToFit="1"/>
      <protection locked="0"/>
    </xf>
    <xf numFmtId="0" fontId="3" fillId="24" borderId="71" xfId="48" applyFont="1" applyFill="1" applyBorder="1" applyAlignment="1" applyProtection="1">
      <alignment horizontal="center" vertical="center" shrinkToFit="1"/>
      <protection locked="0"/>
    </xf>
    <xf numFmtId="179" fontId="10" fillId="24" borderId="52" xfId="48" applyNumberFormat="1" applyFont="1" applyFill="1" applyBorder="1" applyAlignment="1" applyProtection="1">
      <alignment horizontal="center" vertical="center" shrinkToFit="1"/>
      <protection locked="0"/>
    </xf>
    <xf numFmtId="0" fontId="3" fillId="0" borderId="72" xfId="48" applyFont="1" applyBorder="1" applyAlignment="1" applyProtection="1">
      <alignment horizontal="center" vertical="center" shrinkToFit="1"/>
      <protection locked="0"/>
    </xf>
    <xf numFmtId="0" fontId="3" fillId="0" borderId="73" xfId="48" applyFont="1" applyBorder="1" applyAlignment="1" applyProtection="1">
      <alignment horizontal="center" vertical="center" shrinkToFit="1"/>
      <protection locked="0"/>
    </xf>
    <xf numFmtId="179" fontId="3" fillId="0" borderId="58" xfId="48" applyNumberFormat="1" applyFont="1" applyBorder="1" applyAlignment="1" applyProtection="1">
      <alignment horizontal="center" vertical="center" shrinkToFit="1"/>
      <protection locked="0"/>
    </xf>
    <xf numFmtId="0" fontId="3" fillId="0" borderId="74" xfId="48" applyFont="1" applyBorder="1" applyAlignment="1" applyProtection="1">
      <alignment horizontal="center" vertical="center" shrinkToFit="1"/>
      <protection locked="0"/>
    </xf>
    <xf numFmtId="0" fontId="3" fillId="0" borderId="75" xfId="48" applyFont="1" applyBorder="1" applyAlignment="1" applyProtection="1">
      <alignment horizontal="center" vertical="center" shrinkToFit="1"/>
      <protection locked="0"/>
    </xf>
    <xf numFmtId="179" fontId="3" fillId="0" borderId="60" xfId="48" applyNumberFormat="1" applyFont="1" applyBorder="1" applyAlignment="1" applyProtection="1">
      <alignment horizontal="center" vertical="center" shrinkToFit="1"/>
      <protection locked="0"/>
    </xf>
    <xf numFmtId="0" fontId="3" fillId="0" borderId="76" xfId="48" applyFont="1" applyBorder="1" applyAlignment="1" applyProtection="1">
      <alignment horizontal="center" vertical="center" shrinkToFit="1"/>
      <protection locked="0"/>
    </xf>
    <xf numFmtId="0" fontId="3" fillId="0" borderId="77" xfId="48" applyFont="1" applyBorder="1" applyAlignment="1" applyProtection="1">
      <alignment horizontal="center" vertical="center" shrinkToFit="1"/>
      <protection locked="0"/>
    </xf>
    <xf numFmtId="179" fontId="3" fillId="0" borderId="64" xfId="48" applyNumberFormat="1" applyFont="1" applyBorder="1" applyAlignment="1" applyProtection="1">
      <alignment horizontal="center" vertical="center" shrinkToFit="1"/>
      <protection locked="0"/>
    </xf>
    <xf numFmtId="182" fontId="10" fillId="24" borderId="52" xfId="48" applyNumberFormat="1" applyFont="1" applyFill="1" applyBorder="1" applyAlignment="1" applyProtection="1">
      <alignment horizontal="center" vertical="center" shrinkToFit="1"/>
      <protection locked="0"/>
    </xf>
    <xf numFmtId="182" fontId="10" fillId="24" borderId="78" xfId="48" applyNumberFormat="1" applyFont="1" applyFill="1" applyBorder="1" applyAlignment="1" applyProtection="1">
      <alignment horizontal="center" vertical="center" shrinkToFit="1"/>
      <protection locked="0"/>
    </xf>
    <xf numFmtId="182" fontId="3" fillId="0" borderId="58" xfId="48" applyNumberFormat="1" applyFont="1" applyBorder="1" applyAlignment="1" applyProtection="1">
      <alignment horizontal="center" vertical="center" shrinkToFit="1"/>
      <protection locked="0"/>
    </xf>
    <xf numFmtId="182" fontId="3" fillId="0" borderId="48" xfId="48" applyNumberFormat="1" applyFont="1" applyBorder="1" applyAlignment="1" applyProtection="1">
      <alignment horizontal="center" vertical="center" shrinkToFit="1"/>
      <protection locked="0"/>
    </xf>
    <xf numFmtId="182" fontId="3" fillId="0" borderId="60" xfId="48" applyNumberFormat="1" applyFont="1" applyBorder="1" applyAlignment="1" applyProtection="1">
      <alignment horizontal="center" vertical="center" shrinkToFit="1"/>
      <protection locked="0"/>
    </xf>
    <xf numFmtId="182" fontId="3" fillId="0" borderId="79" xfId="48" applyNumberFormat="1" applyFont="1" applyBorder="1" applyAlignment="1" applyProtection="1">
      <alignment horizontal="center" vertical="center" shrinkToFit="1"/>
      <protection locked="0"/>
    </xf>
    <xf numFmtId="182" fontId="3" fillId="0" borderId="64" xfId="48" applyNumberFormat="1" applyFont="1" applyBorder="1" applyAlignment="1" applyProtection="1">
      <alignment horizontal="center" vertical="center" shrinkToFit="1"/>
      <protection locked="0"/>
    </xf>
    <xf numFmtId="182" fontId="3" fillId="0" borderId="37" xfId="48" applyNumberFormat="1" applyFont="1" applyBorder="1" applyAlignment="1" applyProtection="1">
      <alignment horizontal="center" vertical="center" shrinkToFit="1"/>
      <protection locked="0"/>
    </xf>
    <xf numFmtId="0" fontId="1" fillId="0" borderId="0" xfId="59" applyFont="1" applyFill="1" applyAlignment="1">
      <alignment vertical="center" shrinkToFit="1"/>
    </xf>
    <xf numFmtId="0" fontId="2" fillId="0" borderId="0" xfId="48" applyFont="1" applyBorder="1" applyAlignment="1">
      <alignment vertical="center"/>
    </xf>
    <xf numFmtId="0" fontId="4" fillId="0" borderId="0" xfId="48" applyFont="1" applyAlignment="1">
      <alignment horizontal="left" vertical="center"/>
    </xf>
    <xf numFmtId="0" fontId="1" fillId="0" borderId="36" xfId="48" applyFont="1" applyBorder="1" applyAlignment="1">
      <alignment horizontal="center" vertical="center"/>
    </xf>
    <xf numFmtId="0" fontId="7" fillId="0" borderId="0" xfId="59" applyFont="1" applyAlignment="1">
      <alignment vertical="center"/>
    </xf>
    <xf numFmtId="0" fontId="4" fillId="0" borderId="0" xfId="59" applyFont="1" applyAlignment="1">
      <alignment vertical="center"/>
    </xf>
    <xf numFmtId="0" fontId="4" fillId="0" borderId="0" xfId="48" applyNumberFormat="1" applyFont="1" applyBorder="1" applyAlignment="1">
      <alignment vertical="center"/>
    </xf>
    <xf numFmtId="0" fontId="1" fillId="25" borderId="80" xfId="59" applyFont="1" applyFill="1" applyBorder="1" applyAlignment="1">
      <alignment horizontal="center" vertical="center"/>
    </xf>
    <xf numFmtId="0" fontId="1" fillId="23" borderId="15" xfId="48" applyFont="1" applyFill="1" applyBorder="1" applyAlignment="1">
      <alignment horizontal="center" vertical="center" wrapText="1"/>
    </xf>
    <xf numFmtId="0" fontId="1" fillId="23" borderId="81" xfId="48" applyFont="1" applyFill="1" applyBorder="1" applyAlignment="1">
      <alignment horizontal="center" vertical="center" wrapText="1"/>
    </xf>
    <xf numFmtId="0" fontId="1" fillId="25" borderId="82" xfId="59" applyFont="1" applyFill="1" applyBorder="1" applyAlignment="1">
      <alignment horizontal="center" vertical="center"/>
    </xf>
    <xf numFmtId="0" fontId="1" fillId="25" borderId="83" xfId="59" applyFont="1" applyFill="1" applyBorder="1" applyAlignment="1">
      <alignment horizontal="center" vertical="center"/>
    </xf>
    <xf numFmtId="0" fontId="1" fillId="0" borderId="84" xfId="48" applyFont="1" applyBorder="1" applyAlignment="1">
      <alignment horizontal="center" vertical="center"/>
    </xf>
    <xf numFmtId="0" fontId="1" fillId="25" borderId="13" xfId="59" applyFont="1" applyFill="1" applyBorder="1" applyAlignment="1">
      <alignment horizontal="center" vertical="center"/>
    </xf>
    <xf numFmtId="0" fontId="1" fillId="25" borderId="14" xfId="59" applyFont="1" applyFill="1" applyBorder="1" applyAlignment="1">
      <alignment horizontal="center" vertical="center"/>
    </xf>
    <xf numFmtId="0" fontId="1" fillId="0" borderId="85" xfId="48" applyFont="1" applyBorder="1" applyAlignment="1">
      <alignment horizontal="center" vertical="center"/>
    </xf>
    <xf numFmtId="0" fontId="1" fillId="25" borderId="86" xfId="59" applyFont="1" applyFill="1" applyBorder="1" applyAlignment="1">
      <alignment horizontal="center" vertical="center"/>
    </xf>
    <xf numFmtId="0" fontId="1" fillId="25" borderId="87" xfId="59" applyFont="1" applyFill="1" applyBorder="1" applyAlignment="1">
      <alignment horizontal="center" vertical="center"/>
    </xf>
    <xf numFmtId="0" fontId="1" fillId="0" borderId="88" xfId="48" applyFont="1" applyBorder="1" applyAlignment="1">
      <alignment horizontal="center" vertical="center"/>
    </xf>
    <xf numFmtId="0" fontId="10" fillId="0" borderId="0" xfId="48" applyFont="1" applyFill="1" applyBorder="1" applyAlignment="1">
      <alignment horizontal="center" vertical="center"/>
    </xf>
    <xf numFmtId="0" fontId="1" fillId="0" borderId="0" xfId="48" applyFont="1" applyAlignment="1">
      <alignment horizontal="left" vertical="center" shrinkToFit="1"/>
    </xf>
    <xf numFmtId="0" fontId="6" fillId="25" borderId="0" xfId="60" applyFont="1" applyFill="1" applyBorder="1" applyAlignment="1">
      <alignment vertical="center" wrapText="1"/>
    </xf>
    <xf numFmtId="0" fontId="3" fillId="0" borderId="0" xfId="59" applyFont="1" applyAlignment="1">
      <alignment vertical="center"/>
    </xf>
    <xf numFmtId="0" fontId="2" fillId="0" borderId="0" xfId="48" applyFont="1" applyAlignment="1">
      <alignment horizontal="left" vertical="center"/>
    </xf>
    <xf numFmtId="0" fontId="14" fillId="0" borderId="0" xfId="59" applyFont="1" applyAlignment="1">
      <alignment vertical="center"/>
    </xf>
    <xf numFmtId="0" fontId="4" fillId="23" borderId="102" xfId="48" applyFont="1" applyFill="1" applyBorder="1" applyAlignment="1">
      <alignment horizontal="center" vertical="center"/>
    </xf>
    <xf numFmtId="0" fontId="4" fillId="23" borderId="103" xfId="48" applyFont="1" applyFill="1" applyBorder="1" applyAlignment="1">
      <alignment horizontal="center" vertical="center"/>
    </xf>
    <xf numFmtId="0" fontId="1" fillId="0" borderId="82" xfId="59" applyFont="1" applyFill="1" applyBorder="1" applyAlignment="1">
      <alignment horizontal="center" vertical="center"/>
    </xf>
    <xf numFmtId="0" fontId="1" fillId="0" borderId="83" xfId="59" applyFont="1" applyFill="1" applyBorder="1" applyAlignment="1">
      <alignment horizontal="center" vertical="center"/>
    </xf>
    <xf numFmtId="0" fontId="1" fillId="0" borderId="12" xfId="59" applyFont="1" applyFill="1" applyBorder="1" applyAlignment="1">
      <alignment horizontal="center" vertical="center"/>
    </xf>
    <xf numFmtId="0" fontId="1" fillId="0" borderId="15" xfId="59" applyFont="1" applyFill="1" applyBorder="1" applyAlignment="1">
      <alignment horizontal="center" vertical="center"/>
    </xf>
    <xf numFmtId="0" fontId="1" fillId="0" borderId="16" xfId="59" applyFont="1" applyFill="1" applyBorder="1" applyAlignment="1">
      <alignment horizontal="center" vertical="center"/>
    </xf>
    <xf numFmtId="0" fontId="1" fillId="0" borderId="11" xfId="59" applyFont="1" applyBorder="1" applyAlignment="1">
      <alignment vertical="center"/>
    </xf>
    <xf numFmtId="0" fontId="1" fillId="0" borderId="12" xfId="59" applyFont="1" applyBorder="1" applyAlignment="1">
      <alignment vertical="center"/>
    </xf>
    <xf numFmtId="0" fontId="1" fillId="0" borderId="104" xfId="59" applyFont="1" applyFill="1" applyBorder="1" applyAlignment="1">
      <alignment horizontal="center" vertical="center"/>
    </xf>
    <xf numFmtId="0" fontId="1" fillId="0" borderId="18" xfId="59" applyFont="1" applyBorder="1" applyAlignment="1">
      <alignment vertical="center"/>
    </xf>
    <xf numFmtId="0" fontId="1" fillId="0" borderId="19" xfId="59" applyFont="1" applyBorder="1" applyAlignment="1">
      <alignment vertical="center"/>
    </xf>
    <xf numFmtId="0" fontId="3" fillId="0" borderId="0" xfId="48" applyFont="1" applyAlignment="1">
      <alignment horizontal="left" vertical="center"/>
    </xf>
    <xf numFmtId="0" fontId="12" fillId="23" borderId="102" xfId="48" applyFont="1" applyFill="1" applyBorder="1" applyAlignment="1">
      <alignment horizontal="center" vertical="center"/>
    </xf>
    <xf numFmtId="0" fontId="12" fillId="23" borderId="103" xfId="48" applyFont="1" applyFill="1" applyBorder="1" applyAlignment="1">
      <alignment horizontal="center" vertical="center"/>
    </xf>
    <xf numFmtId="0" fontId="1" fillId="0" borderId="67" xfId="59" applyFont="1" applyFill="1" applyBorder="1" applyAlignment="1">
      <alignment horizontal="center" vertical="center"/>
    </xf>
    <xf numFmtId="0" fontId="1" fillId="0" borderId="105" xfId="59" applyFont="1" applyFill="1" applyBorder="1" applyAlignment="1">
      <alignment horizontal="center" vertical="center"/>
    </xf>
    <xf numFmtId="0" fontId="1" fillId="23" borderId="26" xfId="48" applyFont="1" applyFill="1" applyBorder="1" applyAlignment="1">
      <alignment horizontal="left" vertical="center"/>
    </xf>
    <xf numFmtId="0" fontId="3" fillId="0" borderId="0" xfId="48" applyFont="1" applyBorder="1" applyAlignment="1">
      <alignment horizontal="left" vertical="center"/>
    </xf>
    <xf numFmtId="0" fontId="12" fillId="23" borderId="106" xfId="48" applyNumberFormat="1" applyFont="1" applyFill="1" applyBorder="1" applyAlignment="1">
      <alignment horizontal="center" vertical="center"/>
    </xf>
    <xf numFmtId="0" fontId="12" fillId="23" borderId="107" xfId="48" applyNumberFormat="1" applyFont="1" applyFill="1" applyBorder="1" applyAlignment="1">
      <alignment horizontal="center" vertical="center"/>
    </xf>
    <xf numFmtId="0" fontId="1" fillId="0" borderId="21" xfId="59" applyNumberFormat="1" applyFont="1" applyFill="1" applyBorder="1" applyAlignment="1">
      <alignment horizontal="center" vertical="center"/>
    </xf>
    <xf numFmtId="0" fontId="1" fillId="0" borderId="108" xfId="59" applyNumberFormat="1" applyFont="1" applyFill="1" applyBorder="1" applyAlignment="1">
      <alignment horizontal="center" vertical="center"/>
    </xf>
    <xf numFmtId="0" fontId="1" fillId="0" borderId="11" xfId="59" applyNumberFormat="1" applyFont="1" applyFill="1" applyBorder="1" applyAlignment="1">
      <alignment horizontal="center" vertical="center"/>
    </xf>
    <xf numFmtId="0" fontId="1" fillId="0" borderId="12" xfId="59" applyNumberFormat="1" applyFont="1" applyFill="1" applyBorder="1" applyAlignment="1">
      <alignment horizontal="center" vertical="center"/>
    </xf>
    <xf numFmtId="0" fontId="1" fillId="0" borderId="67" xfId="59" applyNumberFormat="1" applyFont="1" applyFill="1" applyBorder="1" applyAlignment="1">
      <alignment horizontal="center" vertical="center"/>
    </xf>
    <xf numFmtId="0" fontId="1" fillId="0" borderId="105" xfId="59" applyNumberFormat="1" applyFont="1" applyFill="1" applyBorder="1" applyAlignment="1">
      <alignment horizontal="center" vertical="center"/>
    </xf>
    <xf numFmtId="0" fontId="1" fillId="23" borderId="109" xfId="48" applyFont="1" applyFill="1" applyBorder="1" applyAlignment="1">
      <alignment horizontal="left" vertical="center"/>
    </xf>
    <xf numFmtId="0" fontId="1" fillId="23" borderId="110" xfId="48" applyFont="1" applyFill="1" applyBorder="1" applyAlignment="1">
      <alignment horizontal="left" vertical="center"/>
    </xf>
    <xf numFmtId="0" fontId="1" fillId="23" borderId="14" xfId="48" applyFont="1" applyFill="1" applyBorder="1" applyAlignment="1">
      <alignment horizontal="left" vertical="center"/>
    </xf>
    <xf numFmtId="0" fontId="3" fillId="0" borderId="0" xfId="59" applyFont="1" applyBorder="1" applyAlignment="1">
      <alignment horizontal="center" vertical="center"/>
    </xf>
    <xf numFmtId="0" fontId="3" fillId="0" borderId="0" xfId="59" applyFont="1" applyAlignment="1">
      <alignment vertical="center" shrinkToFit="1"/>
    </xf>
    <xf numFmtId="0" fontId="3" fillId="0" borderId="0" xfId="59" applyFont="1" applyBorder="1" applyAlignment="1">
      <alignment vertical="center" shrinkToFit="1"/>
    </xf>
    <xf numFmtId="0" fontId="3" fillId="0" borderId="0" xfId="59" applyFont="1" applyBorder="1" applyAlignment="1">
      <alignment vertical="center"/>
    </xf>
    <xf numFmtId="0" fontId="7" fillId="0" borderId="0" xfId="48" applyFont="1" applyAlignment="1">
      <alignment horizontal="left" vertical="center"/>
    </xf>
    <xf numFmtId="0" fontId="10" fillId="0" borderId="0" xfId="48" applyFont="1" applyAlignment="1">
      <alignment horizontal="left" vertical="center"/>
    </xf>
    <xf numFmtId="0" fontId="10" fillId="23" borderId="111" xfId="48" applyFont="1" applyFill="1" applyBorder="1" applyAlignment="1">
      <alignment horizontal="center" vertical="center"/>
    </xf>
    <xf numFmtId="0" fontId="10" fillId="0" borderId="42" xfId="48" applyNumberFormat="1" applyFont="1" applyFill="1" applyBorder="1" applyAlignment="1" applyProtection="1">
      <alignment horizontal="center" vertical="center"/>
      <protection locked="0"/>
    </xf>
    <xf numFmtId="183" fontId="10" fillId="23" borderId="42" xfId="48" applyNumberFormat="1" applyFont="1" applyFill="1" applyBorder="1" applyAlignment="1">
      <alignment horizontal="center" vertical="center"/>
    </xf>
    <xf numFmtId="0" fontId="3" fillId="23" borderId="42" xfId="59" applyFont="1" applyFill="1" applyBorder="1" applyAlignment="1">
      <alignment horizontal="right" vertical="center"/>
    </xf>
    <xf numFmtId="0" fontId="3" fillId="23" borderId="48" xfId="59" applyFont="1" applyFill="1" applyBorder="1" applyAlignment="1">
      <alignment horizontal="left" vertical="center"/>
    </xf>
    <xf numFmtId="0" fontId="10" fillId="23" borderId="112" xfId="48" applyFont="1" applyFill="1" applyBorder="1" applyAlignment="1">
      <alignment horizontal="center" vertical="center"/>
    </xf>
    <xf numFmtId="0" fontId="10" fillId="0" borderId="63" xfId="48" applyNumberFormat="1" applyFont="1" applyFill="1" applyBorder="1" applyAlignment="1" applyProtection="1">
      <alignment horizontal="center" vertical="center"/>
      <protection locked="0"/>
    </xf>
    <xf numFmtId="183" fontId="10" fillId="23" borderId="63" xfId="48" applyNumberFormat="1" applyFont="1" applyFill="1" applyBorder="1" applyAlignment="1">
      <alignment horizontal="center" vertical="center"/>
    </xf>
    <xf numFmtId="0" fontId="3" fillId="23" borderId="21" xfId="59" applyFont="1" applyFill="1" applyBorder="1" applyAlignment="1">
      <alignment horizontal="right" vertical="center"/>
    </xf>
    <xf numFmtId="0" fontId="3" fillId="23" borderId="109" xfId="59" applyFont="1" applyFill="1" applyBorder="1" applyAlignment="1">
      <alignment horizontal="left" vertical="center"/>
    </xf>
    <xf numFmtId="0" fontId="3" fillId="23" borderId="63" xfId="59" applyFont="1" applyFill="1" applyBorder="1" applyAlignment="1">
      <alignment horizontal="right" vertical="center"/>
    </xf>
    <xf numFmtId="0" fontId="3" fillId="23" borderId="79" xfId="59" applyFont="1" applyFill="1" applyBorder="1" applyAlignment="1">
      <alignment horizontal="left" vertical="center"/>
    </xf>
    <xf numFmtId="0" fontId="10" fillId="23" borderId="113" xfId="48" applyFont="1" applyFill="1" applyBorder="1" applyAlignment="1">
      <alignment horizontal="center" vertical="center"/>
    </xf>
    <xf numFmtId="0" fontId="10" fillId="23" borderId="21" xfId="48" applyNumberFormat="1" applyFont="1" applyFill="1" applyBorder="1" applyAlignment="1">
      <alignment horizontal="center" vertical="center"/>
    </xf>
    <xf numFmtId="183" fontId="10" fillId="23" borderId="21" xfId="48" applyNumberFormat="1" applyFont="1" applyFill="1" applyBorder="1" applyAlignment="1">
      <alignment horizontal="center" vertical="center"/>
    </xf>
    <xf numFmtId="0" fontId="3" fillId="0" borderId="21" xfId="59" applyNumberFormat="1" applyFont="1" applyBorder="1" applyAlignment="1" applyProtection="1">
      <alignment horizontal="right" vertical="center"/>
      <protection locked="0"/>
    </xf>
    <xf numFmtId="0" fontId="10" fillId="23" borderId="30" xfId="59" applyFont="1" applyFill="1" applyBorder="1" applyAlignment="1">
      <alignment horizontal="center" vertical="center"/>
    </xf>
    <xf numFmtId="0" fontId="10" fillId="23" borderId="67" xfId="59" applyFont="1" applyFill="1" applyBorder="1" applyAlignment="1">
      <alignment horizontal="center" vertical="center"/>
    </xf>
    <xf numFmtId="0" fontId="10" fillId="0" borderId="63" xfId="59" applyNumberFormat="1" applyFont="1" applyFill="1" applyBorder="1" applyAlignment="1" applyProtection="1">
      <alignment horizontal="center" vertical="center"/>
      <protection locked="0"/>
    </xf>
    <xf numFmtId="0" fontId="10" fillId="0" borderId="28" xfId="59" applyNumberFormat="1" applyFont="1" applyFill="1" applyBorder="1" applyAlignment="1" applyProtection="1">
      <alignment horizontal="center" vertical="center"/>
      <protection locked="0"/>
    </xf>
    <xf numFmtId="0" fontId="10" fillId="23" borderId="63" xfId="59" applyNumberFormat="1" applyFont="1" applyFill="1" applyBorder="1" applyAlignment="1">
      <alignment horizontal="center" vertical="center"/>
    </xf>
    <xf numFmtId="0" fontId="3" fillId="23" borderId="79" xfId="59" applyNumberFormat="1" applyFont="1" applyFill="1" applyBorder="1" applyAlignment="1">
      <alignment vertical="center"/>
    </xf>
    <xf numFmtId="0" fontId="10" fillId="23" borderId="44" xfId="59" applyNumberFormat="1" applyFont="1" applyFill="1" applyBorder="1" applyAlignment="1">
      <alignment horizontal="center" vertical="center"/>
    </xf>
    <xf numFmtId="0" fontId="10" fillId="0" borderId="114" xfId="59" applyNumberFormat="1" applyFont="1" applyFill="1" applyBorder="1" applyAlignment="1" applyProtection="1">
      <alignment horizontal="center" vertical="center"/>
      <protection locked="0"/>
    </xf>
    <xf numFmtId="0" fontId="10" fillId="0" borderId="44" xfId="59" applyNumberFormat="1" applyFont="1" applyFill="1" applyBorder="1" applyAlignment="1" applyProtection="1">
      <alignment horizontal="center" vertical="center"/>
      <protection locked="0"/>
    </xf>
    <xf numFmtId="0" fontId="3" fillId="23" borderId="49" xfId="59" applyNumberFormat="1" applyFont="1" applyFill="1" applyBorder="1" applyAlignment="1">
      <alignment vertical="center"/>
    </xf>
    <xf numFmtId="0" fontId="10" fillId="23" borderId="46" xfId="59" applyNumberFormat="1" applyFont="1" applyFill="1" applyBorder="1" applyAlignment="1">
      <alignment horizontal="center" vertical="center"/>
    </xf>
    <xf numFmtId="0" fontId="10" fillId="0" borderId="115" xfId="59" applyNumberFormat="1" applyFont="1" applyFill="1" applyBorder="1" applyAlignment="1" applyProtection="1">
      <alignment horizontal="center" vertical="center"/>
      <protection locked="0"/>
    </xf>
    <xf numFmtId="0" fontId="10" fillId="0" borderId="46" xfId="59" applyNumberFormat="1" applyFont="1" applyFill="1" applyBorder="1" applyAlignment="1" applyProtection="1">
      <alignment horizontal="center" vertical="center"/>
      <protection locked="0"/>
    </xf>
    <xf numFmtId="0" fontId="3" fillId="23" borderId="50" xfId="59" applyNumberFormat="1" applyFont="1" applyFill="1" applyBorder="1" applyAlignment="1">
      <alignment vertical="center"/>
    </xf>
    <xf numFmtId="0" fontId="1" fillId="23" borderId="44" xfId="59" applyNumberFormat="1" applyFont="1" applyFill="1" applyBorder="1" applyAlignment="1">
      <alignment horizontal="center" vertical="center"/>
    </xf>
    <xf numFmtId="0" fontId="1" fillId="23" borderId="46" xfId="59" applyNumberFormat="1" applyFont="1" applyFill="1" applyBorder="1" applyAlignment="1">
      <alignment horizontal="center" vertical="center"/>
    </xf>
    <xf numFmtId="0" fontId="5" fillId="0" borderId="0" xfId="48" applyFont="1" applyFill="1" applyBorder="1" applyAlignment="1">
      <alignment horizontal="left" vertical="center"/>
    </xf>
    <xf numFmtId="0" fontId="6" fillId="0" borderId="0" xfId="58" applyFont="1" applyAlignment="1">
      <alignment vertical="center"/>
    </xf>
    <xf numFmtId="0" fontId="6" fillId="0" borderId="0" xfId="58" applyFont="1" applyBorder="1" applyAlignment="1">
      <alignment vertical="center"/>
    </xf>
    <xf numFmtId="0" fontId="6" fillId="0" borderId="0" xfId="58" applyFont="1" applyBorder="1" applyAlignment="1">
      <alignment horizontal="left" vertical="center"/>
    </xf>
    <xf numFmtId="0" fontId="6" fillId="0" borderId="0" xfId="58" applyFont="1" applyBorder="1" applyAlignment="1">
      <alignment vertical="center" wrapText="1"/>
    </xf>
    <xf numFmtId="0" fontId="16" fillId="0" borderId="0" xfId="58" applyFont="1" applyBorder="1" applyAlignment="1">
      <alignment vertical="center"/>
    </xf>
    <xf numFmtId="0" fontId="16" fillId="0" borderId="0" xfId="58" applyFont="1" applyAlignment="1">
      <alignment vertical="center"/>
    </xf>
    <xf numFmtId="0" fontId="4" fillId="0" borderId="0" xfId="58" applyFont="1" applyAlignment="1">
      <alignment vertical="center"/>
    </xf>
    <xf numFmtId="0" fontId="4" fillId="0" borderId="0" xfId="58" applyFont="1" applyBorder="1" applyAlignment="1">
      <alignment horizontal="center" vertical="center"/>
    </xf>
    <xf numFmtId="0" fontId="4" fillId="0" borderId="0" xfId="58" applyFont="1" applyBorder="1" applyAlignment="1">
      <alignment vertical="center"/>
    </xf>
    <xf numFmtId="0" fontId="17" fillId="0" borderId="0" xfId="58" applyFont="1" applyAlignment="1">
      <alignment vertical="center"/>
    </xf>
    <xf numFmtId="0" fontId="1" fillId="0" borderId="122" xfId="48" applyFont="1" applyFill="1" applyBorder="1" applyAlignment="1">
      <alignment horizontal="center" vertical="center" shrinkToFit="1"/>
    </xf>
    <xf numFmtId="0" fontId="1" fillId="23" borderId="118" xfId="48" applyFont="1" applyFill="1" applyBorder="1" applyAlignment="1">
      <alignment horizontal="center" vertical="center" shrinkToFit="1"/>
    </xf>
    <xf numFmtId="0" fontId="1" fillId="0" borderId="120" xfId="48" applyFont="1" applyFill="1" applyBorder="1" applyAlignment="1">
      <alignment horizontal="center" vertical="center" shrinkToFit="1"/>
    </xf>
    <xf numFmtId="0" fontId="1" fillId="26" borderId="10" xfId="48" applyFont="1" applyFill="1" applyBorder="1" applyAlignment="1">
      <alignment horizontal="center" vertical="center"/>
    </xf>
    <xf numFmtId="0" fontId="1" fillId="26" borderId="10" xfId="59" applyFont="1" applyFill="1" applyBorder="1" applyAlignment="1">
      <alignment horizontal="center" vertical="center"/>
    </xf>
    <xf numFmtId="0" fontId="1" fillId="0" borderId="80" xfId="59" applyFont="1" applyBorder="1" applyAlignment="1">
      <alignment vertical="center"/>
    </xf>
    <xf numFmtId="0" fontId="1" fillId="0" borderId="36" xfId="0" applyFont="1" applyBorder="1" applyAlignment="1"/>
    <xf numFmtId="0" fontId="3" fillId="0" borderId="128" xfId="48" applyFont="1" applyBorder="1" applyAlignment="1" applyProtection="1">
      <alignment horizontal="center" vertical="center" shrinkToFit="1"/>
      <protection locked="0"/>
    </xf>
    <xf numFmtId="0" fontId="3" fillId="0" borderId="52" xfId="48" applyFont="1" applyBorder="1" applyAlignment="1" applyProtection="1">
      <alignment horizontal="center" vertical="center" shrinkToFit="1"/>
      <protection locked="0"/>
    </xf>
    <xf numFmtId="0" fontId="9" fillId="0" borderId="28" xfId="48" applyFont="1" applyBorder="1" applyAlignment="1" applyProtection="1">
      <alignment horizontal="center" vertical="center" shrinkToFit="1"/>
      <protection locked="0"/>
    </xf>
    <xf numFmtId="0" fontId="9" fillId="0" borderId="30" xfId="48" applyFont="1" applyBorder="1" applyAlignment="1" applyProtection="1">
      <alignment horizontal="center" vertical="center" shrinkToFit="1"/>
      <protection locked="0"/>
    </xf>
    <xf numFmtId="0" fontId="3" fillId="0" borderId="129" xfId="48" applyFont="1" applyBorder="1" applyAlignment="1" applyProtection="1">
      <alignment horizontal="center" vertical="center" shrinkToFit="1"/>
      <protection locked="0"/>
    </xf>
    <xf numFmtId="0" fontId="1" fillId="0" borderId="36" xfId="48" applyFont="1" applyBorder="1" applyAlignment="1">
      <alignment vertical="center"/>
    </xf>
    <xf numFmtId="0" fontId="1" fillId="0" borderId="0" xfId="48" applyFont="1" applyBorder="1" applyAlignment="1">
      <alignment horizontal="center" vertical="center"/>
    </xf>
    <xf numFmtId="0" fontId="7" fillId="0" borderId="0" xfId="0" applyFont="1" applyAlignment="1">
      <alignment vertical="center"/>
    </xf>
    <xf numFmtId="0" fontId="1" fillId="0" borderId="0" xfId="0" applyFont="1" applyFill="1" applyBorder="1" applyAlignment="1">
      <alignment vertical="center"/>
    </xf>
    <xf numFmtId="0" fontId="1" fillId="0" borderId="0" xfId="0" applyFont="1" applyFill="1" applyBorder="1" applyAlignment="1"/>
    <xf numFmtId="0" fontId="3" fillId="0" borderId="0" xfId="0" applyFont="1" applyAlignment="1"/>
    <xf numFmtId="0" fontId="42" fillId="23" borderId="80" xfId="0" applyFont="1" applyFill="1" applyBorder="1" applyAlignment="1">
      <alignment vertical="center"/>
    </xf>
    <xf numFmtId="0" fontId="3" fillId="23" borderId="80"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vertical="center" wrapText="1"/>
    </xf>
    <xf numFmtId="0" fontId="3" fillId="0" borderId="80" xfId="0" applyFont="1" applyFill="1" applyBorder="1" applyAlignment="1">
      <alignment horizontal="center" vertical="center"/>
    </xf>
    <xf numFmtId="0" fontId="3" fillId="0" borderId="0" xfId="0" applyFont="1" applyFill="1" applyBorder="1" applyAlignment="1">
      <alignment vertical="center"/>
    </xf>
    <xf numFmtId="0" fontId="1" fillId="0" borderId="0" xfId="0" applyFont="1" applyFill="1" applyBorder="1" applyAlignment="1">
      <alignment vertical="center" shrinkToFit="1"/>
    </xf>
    <xf numFmtId="0" fontId="3" fillId="0" borderId="0" xfId="0" applyFont="1" applyFill="1" applyBorder="1" applyAlignment="1">
      <alignment vertical="center" shrinkToFi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204"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Alignment="1"/>
    <xf numFmtId="0" fontId="1" fillId="0" borderId="0" xfId="0" applyFont="1" applyBorder="1" applyAlignment="1">
      <alignment vertical="center" wrapText="1"/>
    </xf>
    <xf numFmtId="0" fontId="3" fillId="23" borderId="205" xfId="0" applyFont="1" applyFill="1" applyBorder="1" applyAlignment="1">
      <alignment horizontal="center" vertical="center"/>
    </xf>
    <xf numFmtId="49" fontId="1" fillId="0" borderId="206" xfId="0" applyNumberFormat="1" applyFont="1" applyBorder="1" applyAlignment="1">
      <alignment horizontal="center" vertical="center" shrinkToFit="1"/>
    </xf>
    <xf numFmtId="0" fontId="3" fillId="23" borderId="207" xfId="0" applyFont="1" applyFill="1" applyBorder="1" applyAlignment="1">
      <alignment horizontal="center" vertical="center"/>
    </xf>
    <xf numFmtId="49" fontId="1" fillId="0" borderId="207" xfId="0" applyNumberFormat="1" applyFont="1" applyBorder="1" applyAlignment="1">
      <alignment horizontal="center" vertical="center" shrinkToFit="1"/>
    </xf>
    <xf numFmtId="0" fontId="3" fillId="23" borderId="208" xfId="0" applyFont="1" applyFill="1" applyBorder="1" applyAlignment="1">
      <alignment horizontal="center" vertical="center"/>
    </xf>
    <xf numFmtId="0" fontId="1" fillId="0" borderId="0" xfId="0" applyFont="1" applyAlignment="1">
      <alignment wrapText="1"/>
    </xf>
    <xf numFmtId="0" fontId="1" fillId="0" borderId="206" xfId="0" applyFont="1" applyBorder="1" applyAlignment="1">
      <alignment horizontal="center" vertical="center" shrinkToFit="1"/>
    </xf>
    <xf numFmtId="0" fontId="3" fillId="0" borderId="0" xfId="0" applyFont="1" applyBorder="1" applyAlignment="1">
      <alignment vertical="center" wrapText="1"/>
    </xf>
    <xf numFmtId="0" fontId="3" fillId="0" borderId="0" xfId="0" applyFont="1" applyAlignment="1">
      <alignment vertical="center" wrapText="1"/>
    </xf>
    <xf numFmtId="0" fontId="1" fillId="0" borderId="206" xfId="0" applyNumberFormat="1" applyFont="1" applyBorder="1" applyAlignment="1">
      <alignment horizontal="center" vertical="center" shrinkToFit="1"/>
    </xf>
    <xf numFmtId="0" fontId="3" fillId="23" borderId="205" xfId="0" applyFont="1" applyFill="1" applyBorder="1" applyAlignment="1">
      <alignment horizontal="center" vertical="center" wrapText="1"/>
    </xf>
    <xf numFmtId="0" fontId="3" fillId="0" borderId="0" xfId="0" applyFont="1" applyAlignment="1">
      <alignment horizontal="center" vertical="center"/>
    </xf>
    <xf numFmtId="180" fontId="7" fillId="0" borderId="0" xfId="48" applyNumberFormat="1" applyFont="1" applyBorder="1" applyAlignment="1">
      <alignment horizontal="left" vertical="center"/>
    </xf>
    <xf numFmtId="180" fontId="1" fillId="0" borderId="0" xfId="48" applyNumberFormat="1" applyFont="1" applyBorder="1" applyAlignment="1">
      <alignment horizontal="left" vertical="center"/>
    </xf>
    <xf numFmtId="180" fontId="1" fillId="0" borderId="0" xfId="48" applyNumberFormat="1" applyFont="1" applyBorder="1" applyAlignment="1">
      <alignment horizontal="left"/>
    </xf>
    <xf numFmtId="180" fontId="4" fillId="0" borderId="0" xfId="48" applyNumberFormat="1" applyFont="1" applyBorder="1" applyAlignment="1">
      <alignment horizontal="left" vertical="center"/>
    </xf>
    <xf numFmtId="0" fontId="1" fillId="25" borderId="42" xfId="59" applyFont="1" applyFill="1" applyBorder="1" applyAlignment="1">
      <alignment horizontal="center" vertical="center"/>
    </xf>
    <xf numFmtId="180" fontId="1" fillId="0" borderId="0" xfId="48" applyNumberFormat="1" applyFont="1" applyFill="1" applyBorder="1" applyAlignment="1">
      <alignment vertical="center" shrinkToFit="1"/>
    </xf>
    <xf numFmtId="0" fontId="8" fillId="23" borderId="37" xfId="59" applyFont="1" applyFill="1" applyBorder="1" applyAlignment="1">
      <alignment horizontal="center" vertical="center"/>
    </xf>
    <xf numFmtId="0" fontId="1" fillId="25" borderId="126" xfId="59" applyFont="1" applyFill="1" applyBorder="1" applyAlignment="1">
      <alignment horizontal="center" vertical="center"/>
    </xf>
    <xf numFmtId="180" fontId="1" fillId="0" borderId="0" xfId="48" applyNumberFormat="1" applyFont="1" applyFill="1" applyBorder="1" applyAlignment="1">
      <alignment vertical="center" wrapText="1"/>
    </xf>
    <xf numFmtId="180" fontId="1" fillId="0" borderId="36" xfId="48" applyNumberFormat="1" applyFont="1" applyFill="1" applyBorder="1" applyAlignment="1">
      <alignment horizontal="center" vertical="center" wrapText="1"/>
    </xf>
    <xf numFmtId="180" fontId="1" fillId="23" borderId="219" xfId="48" applyNumberFormat="1" applyFont="1" applyFill="1" applyBorder="1" applyAlignment="1">
      <alignment horizontal="center" vertical="center" wrapText="1"/>
    </xf>
    <xf numFmtId="180" fontId="1" fillId="0" borderId="0" xfId="48" applyNumberFormat="1" applyFont="1" applyFill="1" applyBorder="1" applyAlignment="1">
      <alignment vertical="center"/>
    </xf>
    <xf numFmtId="180" fontId="1" fillId="0" borderId="0" xfId="48" applyNumberFormat="1" applyFont="1" applyFill="1" applyBorder="1" applyAlignment="1"/>
    <xf numFmtId="180" fontId="1" fillId="0" borderId="0" xfId="48" applyNumberFormat="1" applyFont="1" applyFill="1" applyBorder="1" applyAlignment="1">
      <alignment vertical="center" textRotation="255"/>
    </xf>
    <xf numFmtId="180" fontId="4" fillId="0" borderId="0" xfId="48" applyNumberFormat="1" applyFont="1" applyBorder="1" applyAlignment="1">
      <alignment vertical="center"/>
    </xf>
    <xf numFmtId="180" fontId="1" fillId="0" borderId="0" xfId="48" applyNumberFormat="1" applyFont="1" applyBorder="1" applyAlignment="1"/>
    <xf numFmtId="180" fontId="1" fillId="0" borderId="56" xfId="48" applyNumberFormat="1" applyFont="1" applyBorder="1" applyAlignment="1">
      <alignment vertical="center"/>
    </xf>
    <xf numFmtId="180" fontId="1" fillId="23" borderId="0" xfId="48" applyNumberFormat="1" applyFont="1" applyFill="1" applyBorder="1" applyAlignment="1">
      <alignment vertical="center"/>
    </xf>
    <xf numFmtId="0" fontId="1" fillId="23" borderId="0" xfId="59" applyFont="1" applyFill="1" applyBorder="1" applyAlignment="1">
      <alignment vertical="center"/>
    </xf>
    <xf numFmtId="180" fontId="1" fillId="0" borderId="11" xfId="48" applyNumberFormat="1" applyFont="1" applyBorder="1" applyAlignment="1">
      <alignment vertical="center"/>
    </xf>
    <xf numFmtId="180" fontId="1" fillId="23" borderId="26" xfId="48" applyNumberFormat="1" applyFont="1" applyFill="1" applyBorder="1" applyAlignment="1">
      <alignment vertical="center"/>
    </xf>
    <xf numFmtId="180" fontId="1" fillId="0" borderId="26" xfId="48" applyNumberFormat="1" applyFont="1" applyBorder="1" applyAlignment="1">
      <alignment vertical="center"/>
    </xf>
    <xf numFmtId="0" fontId="1" fillId="23" borderId="26" xfId="59" applyFont="1" applyFill="1" applyBorder="1" applyAlignment="1">
      <alignment vertical="center"/>
    </xf>
    <xf numFmtId="180" fontId="1" fillId="0" borderId="21" xfId="48" applyNumberFormat="1" applyFont="1" applyBorder="1" applyAlignment="1">
      <alignment vertical="center"/>
    </xf>
    <xf numFmtId="180" fontId="1" fillId="23" borderId="22" xfId="48" applyNumberFormat="1" applyFont="1" applyFill="1" applyBorder="1" applyAlignment="1">
      <alignment vertical="center"/>
    </xf>
    <xf numFmtId="180" fontId="1" fillId="0" borderId="22" xfId="48" applyNumberFormat="1" applyFont="1" applyBorder="1" applyAlignment="1">
      <alignment vertical="center"/>
    </xf>
    <xf numFmtId="0" fontId="1" fillId="23" borderId="22" xfId="59" applyFont="1" applyFill="1" applyBorder="1" applyAlignment="1">
      <alignment vertical="center"/>
    </xf>
    <xf numFmtId="180" fontId="1" fillId="0" borderId="67" xfId="48" applyNumberFormat="1" applyFont="1" applyBorder="1" applyAlignment="1">
      <alignment vertical="center"/>
    </xf>
    <xf numFmtId="180" fontId="1" fillId="23" borderId="36" xfId="48" applyNumberFormat="1" applyFont="1" applyFill="1" applyBorder="1" applyAlignment="1">
      <alignment vertical="center"/>
    </xf>
    <xf numFmtId="180" fontId="1" fillId="0" borderId="36" xfId="48" applyNumberFormat="1" applyFont="1" applyBorder="1" applyAlignment="1">
      <alignment vertical="center"/>
    </xf>
    <xf numFmtId="0" fontId="1" fillId="23" borderId="36" xfId="59" applyFont="1" applyFill="1" applyBorder="1" applyAlignment="1">
      <alignment vertical="center"/>
    </xf>
    <xf numFmtId="180" fontId="1" fillId="0" borderId="0" xfId="48" applyNumberFormat="1" applyFont="1" applyFill="1" applyBorder="1" applyAlignment="1">
      <alignment horizontal="left" vertical="center"/>
    </xf>
    <xf numFmtId="180" fontId="1" fillId="0" borderId="0" xfId="48" applyNumberFormat="1" applyFont="1" applyFill="1" applyAlignment="1">
      <alignment vertical="center"/>
    </xf>
    <xf numFmtId="0" fontId="1" fillId="0" borderId="0" xfId="59" applyFont="1" applyFill="1" applyAlignment="1">
      <alignment vertical="center"/>
    </xf>
    <xf numFmtId="180" fontId="1" fillId="0" borderId="0" xfId="48" applyNumberFormat="1" applyFont="1" applyFill="1" applyAlignment="1">
      <alignment horizontal="center" vertical="center"/>
    </xf>
    <xf numFmtId="180" fontId="1" fillId="0" borderId="0" xfId="48" applyNumberFormat="1" applyFont="1" applyFill="1" applyAlignment="1">
      <alignment horizontal="center" vertical="center" shrinkToFit="1"/>
    </xf>
    <xf numFmtId="180" fontId="1" fillId="0" borderId="0" xfId="48" applyNumberFormat="1" applyFont="1" applyAlignment="1">
      <alignment horizontal="center" vertical="center" shrinkToFit="1"/>
    </xf>
    <xf numFmtId="180" fontId="4" fillId="0" borderId="0" xfId="48" applyNumberFormat="1" applyFont="1" applyFill="1" applyBorder="1" applyAlignment="1">
      <alignment vertical="center"/>
    </xf>
    <xf numFmtId="0" fontId="10" fillId="0" borderId="0" xfId="48" applyFont="1" applyBorder="1" applyAlignment="1">
      <alignment vertical="center"/>
    </xf>
    <xf numFmtId="0" fontId="2" fillId="0" borderId="0" xfId="52" applyFont="1" applyAlignment="1">
      <alignment horizontal="left" vertical="center"/>
    </xf>
    <xf numFmtId="0" fontId="3" fillId="0" borderId="0" xfId="52" applyFont="1" applyAlignment="1">
      <alignment vertical="center"/>
    </xf>
    <xf numFmtId="0" fontId="1" fillId="0" borderId="0" xfId="52" applyFont="1" applyAlignment="1">
      <alignment vertical="center"/>
    </xf>
    <xf numFmtId="0" fontId="1" fillId="0" borderId="0" xfId="52" applyFont="1" applyBorder="1" applyAlignment="1">
      <alignment vertical="center"/>
    </xf>
    <xf numFmtId="0" fontId="1" fillId="0" borderId="0" xfId="52" applyFont="1" applyAlignment="1"/>
    <xf numFmtId="0" fontId="3" fillId="0" borderId="0" xfId="52" applyFont="1" applyAlignment="1"/>
    <xf numFmtId="0" fontId="42" fillId="0" borderId="227" xfId="52" applyFont="1" applyBorder="1" applyAlignment="1">
      <alignment vertical="center" wrapText="1"/>
    </xf>
    <xf numFmtId="0" fontId="42" fillId="0" borderId="228" xfId="52" applyFont="1" applyBorder="1" applyAlignment="1">
      <alignment vertical="center" wrapText="1"/>
    </xf>
    <xf numFmtId="179" fontId="42" fillId="0" borderId="228" xfId="52" applyNumberFormat="1" applyFont="1" applyBorder="1" applyAlignment="1">
      <alignment horizontal="center" vertical="center"/>
    </xf>
    <xf numFmtId="0" fontId="42" fillId="0" borderId="229" xfId="52" applyFont="1" applyBorder="1" applyAlignment="1">
      <alignment vertical="center" wrapText="1" shrinkToFit="1"/>
    </xf>
    <xf numFmtId="0" fontId="42" fillId="0" borderId="229" xfId="52" applyFont="1" applyBorder="1" applyAlignment="1">
      <alignment horizontal="center" vertical="center"/>
    </xf>
    <xf numFmtId="0" fontId="42" fillId="0" borderId="231" xfId="52" applyFont="1" applyBorder="1" applyAlignment="1">
      <alignment horizontal="center" vertical="center" wrapText="1"/>
    </xf>
    <xf numFmtId="0" fontId="3" fillId="0" borderId="232" xfId="52" applyFont="1" applyBorder="1" applyAlignment="1">
      <alignment vertical="center" wrapText="1"/>
    </xf>
    <xf numFmtId="0" fontId="3" fillId="0" borderId="233" xfId="52" applyFont="1" applyBorder="1" applyAlignment="1">
      <alignment vertical="center" wrapText="1"/>
    </xf>
    <xf numFmtId="179" fontId="3" fillId="0" borderId="233" xfId="52" applyNumberFormat="1" applyFont="1" applyBorder="1" applyAlignment="1">
      <alignment horizontal="center" vertical="center"/>
    </xf>
    <xf numFmtId="0" fontId="3" fillId="0" borderId="234" xfId="52" applyFont="1" applyBorder="1" applyAlignment="1">
      <alignment vertical="center" shrinkToFit="1"/>
    </xf>
    <xf numFmtId="0" fontId="1" fillId="0" borderId="234" xfId="52" applyFont="1" applyBorder="1" applyAlignment="1">
      <alignment horizontal="center" vertical="center"/>
    </xf>
    <xf numFmtId="0" fontId="3" fillId="0" borderId="235" xfId="52" applyFont="1" applyBorder="1" applyAlignment="1">
      <alignment vertical="center" wrapText="1"/>
    </xf>
    <xf numFmtId="0" fontId="3" fillId="0" borderId="236" xfId="52" applyFont="1" applyBorder="1" applyAlignment="1">
      <alignment vertical="center" wrapText="1"/>
    </xf>
    <xf numFmtId="0" fontId="3" fillId="0" borderId="237" xfId="52" applyFont="1" applyBorder="1" applyAlignment="1">
      <alignment vertical="center" wrapText="1"/>
    </xf>
    <xf numFmtId="179" fontId="3" fillId="0" borderId="237" xfId="52" applyNumberFormat="1" applyFont="1" applyBorder="1" applyAlignment="1">
      <alignment horizontal="center" vertical="center"/>
    </xf>
    <xf numFmtId="0" fontId="3" fillId="0" borderId="238" xfId="52" applyFont="1" applyBorder="1" applyAlignment="1">
      <alignment vertical="center" shrinkToFit="1"/>
    </xf>
    <xf numFmtId="0" fontId="1" fillId="0" borderId="238" xfId="52" applyFont="1" applyBorder="1" applyAlignment="1">
      <alignment horizontal="center" vertical="center"/>
    </xf>
    <xf numFmtId="0" fontId="3" fillId="0" borderId="239" xfId="52" applyFont="1" applyBorder="1" applyAlignment="1">
      <alignment vertical="center" wrapText="1"/>
    </xf>
    <xf numFmtId="0" fontId="3" fillId="0" borderId="0" xfId="52" applyFont="1" applyBorder="1" applyAlignment="1">
      <alignment horizontal="center" vertical="center"/>
    </xf>
    <xf numFmtId="179" fontId="3" fillId="0" borderId="0" xfId="52" applyNumberFormat="1" applyFont="1" applyBorder="1" applyAlignment="1">
      <alignment horizontal="center" vertical="center"/>
    </xf>
    <xf numFmtId="0" fontId="3" fillId="0" borderId="0" xfId="52" applyFont="1" applyBorder="1" applyAlignment="1">
      <alignment vertical="center"/>
    </xf>
    <xf numFmtId="0" fontId="3" fillId="23" borderId="240" xfId="52" applyFont="1" applyFill="1" applyBorder="1" applyAlignment="1">
      <alignment horizontal="center" vertical="center" shrinkToFit="1"/>
    </xf>
    <xf numFmtId="0" fontId="3" fillId="23" borderId="225" xfId="52" applyFont="1" applyFill="1" applyBorder="1" applyAlignment="1">
      <alignment horizontal="center" vertical="center" shrinkToFit="1"/>
    </xf>
    <xf numFmtId="0" fontId="42" fillId="0" borderId="241" xfId="52" applyFont="1" applyBorder="1" applyAlignment="1">
      <alignment vertical="center" wrapText="1"/>
    </xf>
    <xf numFmtId="0" fontId="42" fillId="0" borderId="242" xfId="52" applyFont="1" applyBorder="1" applyAlignment="1">
      <alignment vertical="center" wrapText="1"/>
    </xf>
    <xf numFmtId="179" fontId="42" fillId="0" borderId="242" xfId="52" applyNumberFormat="1" applyFont="1" applyBorder="1" applyAlignment="1">
      <alignment horizontal="center" vertical="center"/>
    </xf>
    <xf numFmtId="0" fontId="42" fillId="0" borderId="243" xfId="52" applyFont="1" applyBorder="1" applyAlignment="1">
      <alignment vertical="center" shrinkToFit="1"/>
    </xf>
    <xf numFmtId="0" fontId="42" fillId="0" borderId="243" xfId="52" applyFont="1" applyBorder="1" applyAlignment="1">
      <alignment horizontal="center" vertical="center" wrapText="1"/>
    </xf>
    <xf numFmtId="0" fontId="42" fillId="0" borderId="243" xfId="52" applyFont="1" applyBorder="1" applyAlignment="1">
      <alignment horizontal="center" vertical="center"/>
    </xf>
    <xf numFmtId="0" fontId="42" fillId="0" borderId="244" xfId="52" applyFont="1" applyBorder="1" applyAlignment="1">
      <alignment horizontal="center" vertical="center"/>
    </xf>
    <xf numFmtId="0" fontId="42" fillId="0" borderId="245" xfId="52" applyFont="1" applyBorder="1" applyAlignment="1">
      <alignment vertical="center" wrapText="1"/>
    </xf>
    <xf numFmtId="0" fontId="3" fillId="0" borderId="246" xfId="52" applyFont="1" applyBorder="1" applyAlignment="1">
      <alignment vertical="center" wrapText="1"/>
    </xf>
    <xf numFmtId="0" fontId="3" fillId="0" borderId="247" xfId="52" applyFont="1" applyBorder="1" applyAlignment="1">
      <alignment vertical="center" wrapText="1"/>
    </xf>
    <xf numFmtId="179" fontId="3" fillId="0" borderId="247" xfId="52" applyNumberFormat="1" applyFont="1" applyBorder="1" applyAlignment="1">
      <alignment horizontal="center" vertical="center"/>
    </xf>
    <xf numFmtId="0" fontId="3" fillId="0" borderId="248" xfId="52" applyFont="1" applyBorder="1" applyAlignment="1">
      <alignment vertical="center" shrinkToFit="1"/>
    </xf>
    <xf numFmtId="0" fontId="1" fillId="0" borderId="248" xfId="52" applyFont="1" applyBorder="1" applyAlignment="1">
      <alignment horizontal="center" vertical="center"/>
    </xf>
    <xf numFmtId="0" fontId="3" fillId="0" borderId="249" xfId="52" applyFont="1" applyBorder="1" applyAlignment="1">
      <alignment horizontal="center" vertical="center" wrapText="1"/>
    </xf>
    <xf numFmtId="0" fontId="3" fillId="0" borderId="250" xfId="52" applyFont="1" applyBorder="1" applyAlignment="1">
      <alignment vertical="center" wrapText="1"/>
    </xf>
    <xf numFmtId="0" fontId="3" fillId="0" borderId="251" xfId="52" applyFont="1" applyBorder="1" applyAlignment="1">
      <alignment vertical="center" wrapText="1"/>
    </xf>
    <xf numFmtId="179" fontId="3" fillId="0" borderId="251" xfId="52" applyNumberFormat="1" applyFont="1" applyBorder="1" applyAlignment="1">
      <alignment horizontal="center" vertical="center"/>
    </xf>
    <xf numFmtId="0" fontId="3" fillId="0" borderId="252" xfId="52" applyFont="1" applyBorder="1" applyAlignment="1">
      <alignment vertical="center" shrinkToFit="1"/>
    </xf>
    <xf numFmtId="0" fontId="1" fillId="0" borderId="252" xfId="52" applyFont="1" applyBorder="1" applyAlignment="1">
      <alignment horizontal="center" vertical="center"/>
    </xf>
    <xf numFmtId="0" fontId="3" fillId="0" borderId="253" xfId="52" applyFont="1" applyBorder="1" applyAlignment="1">
      <alignment horizontal="center" vertical="center" wrapText="1"/>
    </xf>
    <xf numFmtId="0" fontId="3" fillId="0" borderId="254" xfId="52" applyFont="1" applyBorder="1" applyAlignment="1">
      <alignment vertical="center" wrapText="1"/>
    </xf>
    <xf numFmtId="0" fontId="3" fillId="0" borderId="255" xfId="52" applyFont="1" applyBorder="1" applyAlignment="1">
      <alignment vertical="center" wrapText="1"/>
    </xf>
    <xf numFmtId="179" fontId="3" fillId="0" borderId="255" xfId="52" applyNumberFormat="1" applyFont="1" applyBorder="1" applyAlignment="1">
      <alignment horizontal="center" vertical="center"/>
    </xf>
    <xf numFmtId="0" fontId="3" fillId="0" borderId="256" xfId="52" applyFont="1" applyBorder="1" applyAlignment="1">
      <alignment vertical="center" shrinkToFit="1"/>
    </xf>
    <xf numFmtId="0" fontId="1" fillId="0" borderId="256" xfId="52" applyFont="1" applyBorder="1" applyAlignment="1">
      <alignment horizontal="center" vertical="center"/>
    </xf>
    <xf numFmtId="0" fontId="3" fillId="0" borderId="257" xfId="52" applyFont="1" applyBorder="1" applyAlignment="1">
      <alignment horizontal="center" vertical="center" wrapText="1"/>
    </xf>
    <xf numFmtId="0" fontId="6" fillId="0" borderId="0" xfId="52" applyFont="1" applyAlignment="1">
      <alignment horizontal="left" vertical="center"/>
    </xf>
    <xf numFmtId="0" fontId="43" fillId="23" borderId="260" xfId="52" applyFont="1" applyFill="1" applyBorder="1" applyAlignment="1">
      <alignment horizontal="center" vertical="center" wrapText="1"/>
    </xf>
    <xf numFmtId="0" fontId="3" fillId="23" borderId="262" xfId="52" applyFont="1" applyFill="1" applyBorder="1" applyAlignment="1">
      <alignment horizontal="center" vertical="center" shrinkToFit="1"/>
    </xf>
    <xf numFmtId="0" fontId="3" fillId="23" borderId="260" xfId="52" applyFont="1" applyFill="1" applyBorder="1" applyAlignment="1">
      <alignment horizontal="center" vertical="center" shrinkToFit="1"/>
    </xf>
    <xf numFmtId="0" fontId="42" fillId="0" borderId="264" xfId="52" applyFont="1" applyBorder="1" applyAlignment="1">
      <alignment vertical="center" wrapText="1" shrinkToFit="1"/>
    </xf>
    <xf numFmtId="0" fontId="42" fillId="0" borderId="265" xfId="52" applyFont="1" applyBorder="1" applyAlignment="1">
      <alignment vertical="center" wrapText="1" shrinkToFit="1"/>
    </xf>
    <xf numFmtId="179" fontId="42" fillId="0" borderId="265" xfId="52" applyNumberFormat="1" applyFont="1" applyBorder="1" applyAlignment="1">
      <alignment horizontal="center" vertical="center" shrinkToFit="1"/>
    </xf>
    <xf numFmtId="0" fontId="42" fillId="0" borderId="265" xfId="52" applyFont="1" applyBorder="1" applyAlignment="1">
      <alignment horizontal="center" vertical="center" shrinkToFit="1"/>
    </xf>
    <xf numFmtId="0" fontId="42" fillId="0" borderId="266" xfId="52" applyFont="1" applyBorder="1" applyAlignment="1">
      <alignment horizontal="center" vertical="center" shrinkToFit="1"/>
    </xf>
    <xf numFmtId="0" fontId="42" fillId="0" borderId="267" xfId="52" applyFont="1" applyBorder="1" applyAlignment="1">
      <alignment horizontal="center" vertical="center" shrinkToFit="1"/>
    </xf>
    <xf numFmtId="179" fontId="3" fillId="0" borderId="233" xfId="52" applyNumberFormat="1" applyFont="1" applyBorder="1" applyAlignment="1">
      <alignment horizontal="center" vertical="center" shrinkToFit="1"/>
    </xf>
    <xf numFmtId="0" fontId="1" fillId="0" borderId="233" xfId="52" applyFont="1" applyBorder="1" applyAlignment="1">
      <alignment horizontal="center" vertical="center" shrinkToFit="1"/>
    </xf>
    <xf numFmtId="0" fontId="1" fillId="0" borderId="235" xfId="52" applyFont="1" applyBorder="1" applyAlignment="1">
      <alignment horizontal="center" vertical="center" shrinkToFit="1"/>
    </xf>
    <xf numFmtId="0" fontId="3" fillId="0" borderId="233" xfId="52" applyFont="1" applyBorder="1" applyAlignment="1">
      <alignment horizontal="center" vertical="center" wrapText="1"/>
    </xf>
    <xf numFmtId="0" fontId="3" fillId="0" borderId="0" xfId="52" applyFont="1" applyAlignment="1">
      <alignment wrapText="1"/>
    </xf>
    <xf numFmtId="179" fontId="3" fillId="0" borderId="237" xfId="52" applyNumberFormat="1" applyFont="1" applyBorder="1" applyAlignment="1">
      <alignment horizontal="center" vertical="center" shrinkToFit="1"/>
    </xf>
    <xf numFmtId="0" fontId="3" fillId="0" borderId="237" xfId="52" applyFont="1" applyBorder="1" applyAlignment="1">
      <alignment horizontal="center" vertical="center" wrapText="1"/>
    </xf>
    <xf numFmtId="0" fontId="1" fillId="0" borderId="237" xfId="52" applyFont="1" applyBorder="1" applyAlignment="1">
      <alignment horizontal="center" vertical="center" shrinkToFit="1"/>
    </xf>
    <xf numFmtId="0" fontId="1" fillId="0" borderId="239" xfId="52" applyFont="1" applyBorder="1" applyAlignment="1">
      <alignment horizontal="center" vertical="center" shrinkToFit="1"/>
    </xf>
    <xf numFmtId="0" fontId="3" fillId="23" borderId="0" xfId="0" applyFont="1" applyFill="1" applyBorder="1" applyAlignment="1">
      <alignment horizontal="center" vertical="center"/>
    </xf>
    <xf numFmtId="0" fontId="3" fillId="0" borderId="22" xfId="0" applyFont="1" applyFill="1" applyBorder="1" applyAlignment="1">
      <alignment horizontal="center" vertical="center" shrinkToFit="1"/>
    </xf>
    <xf numFmtId="0" fontId="3" fillId="23" borderId="2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23" borderId="0" xfId="0" applyFont="1" applyFill="1" applyBorder="1" applyAlignment="1">
      <alignment horizontal="center"/>
    </xf>
    <xf numFmtId="0" fontId="3" fillId="0" borderId="0" xfId="0" applyFont="1" applyFill="1" applyBorder="1" applyAlignment="1">
      <alignment horizontal="center" shrinkToFit="1"/>
    </xf>
    <xf numFmtId="0" fontId="1" fillId="0" borderId="0" xfId="0" applyFont="1" applyBorder="1" applyAlignment="1">
      <alignment horizontal="right"/>
    </xf>
    <xf numFmtId="0" fontId="1" fillId="0" borderId="0" xfId="0" applyFont="1" applyFill="1" applyBorder="1" applyAlignment="1">
      <alignment horizontal="center"/>
    </xf>
    <xf numFmtId="0" fontId="1" fillId="0" borderId="103" xfId="0" applyNumberFormat="1" applyFont="1" applyBorder="1" applyAlignment="1">
      <alignment horizontal="center" vertical="center"/>
    </xf>
    <xf numFmtId="0" fontId="1" fillId="0" borderId="40" xfId="0" applyNumberFormat="1" applyFont="1" applyBorder="1" applyAlignment="1">
      <alignment horizontal="center" vertical="center"/>
    </xf>
    <xf numFmtId="0" fontId="1" fillId="0" borderId="134" xfId="0" applyNumberFormat="1" applyFont="1" applyBorder="1" applyAlignment="1">
      <alignment horizontal="center" vertical="center"/>
    </xf>
    <xf numFmtId="0" fontId="1" fillId="0" borderId="41" xfId="0" applyNumberFormat="1" applyFont="1" applyBorder="1" applyAlignment="1">
      <alignment horizontal="center" vertical="center"/>
    </xf>
    <xf numFmtId="0" fontId="1" fillId="0" borderId="95" xfId="0" applyNumberFormat="1" applyFont="1" applyBorder="1" applyAlignment="1">
      <alignment horizontal="center" vertical="center"/>
    </xf>
    <xf numFmtId="0" fontId="1" fillId="0" borderId="105" xfId="0" applyNumberFormat="1" applyFont="1" applyBorder="1" applyAlignment="1">
      <alignment horizontal="center" vertical="center"/>
    </xf>
    <xf numFmtId="0" fontId="1" fillId="25" borderId="142" xfId="59" applyFont="1" applyFill="1" applyBorder="1" applyAlignment="1">
      <alignment horizontal="center" vertical="center"/>
    </xf>
    <xf numFmtId="0" fontId="1" fillId="0" borderId="194" xfId="48" applyFont="1" applyFill="1" applyBorder="1" applyAlignment="1">
      <alignment horizontal="center" vertical="center" shrinkToFit="1"/>
    </xf>
    <xf numFmtId="0" fontId="1" fillId="0" borderId="69" xfId="59" applyFont="1" applyBorder="1" applyAlignment="1">
      <alignment vertical="center"/>
    </xf>
    <xf numFmtId="0" fontId="1" fillId="25" borderId="69" xfId="59" applyFont="1" applyFill="1" applyBorder="1" applyAlignment="1">
      <alignment horizontal="center" vertical="center"/>
    </xf>
    <xf numFmtId="0" fontId="1" fillId="0" borderId="94" xfId="0" applyNumberFormat="1" applyFont="1" applyBorder="1" applyAlignment="1">
      <alignment vertical="center"/>
    </xf>
    <xf numFmtId="0" fontId="1" fillId="0" borderId="138" xfId="0" applyNumberFormat="1" applyFont="1" applyBorder="1" applyAlignment="1">
      <alignment vertical="center"/>
    </xf>
    <xf numFmtId="0" fontId="1" fillId="0" borderId="102" xfId="0" applyNumberFormat="1" applyFont="1" applyBorder="1" applyAlignment="1">
      <alignment vertical="center"/>
    </xf>
    <xf numFmtId="0" fontId="1" fillId="0" borderId="44" xfId="0" applyNumberFormat="1" applyFont="1" applyBorder="1" applyAlignment="1">
      <alignment vertical="center"/>
    </xf>
    <xf numFmtId="0" fontId="1" fillId="0" borderId="67" xfId="0" applyNumberFormat="1" applyFont="1" applyBorder="1" applyAlignment="1">
      <alignment vertical="center"/>
    </xf>
    <xf numFmtId="0" fontId="45" fillId="0" borderId="0" xfId="48" applyFont="1" applyBorder="1" applyAlignment="1"/>
    <xf numFmtId="0" fontId="11" fillId="23" borderId="69" xfId="48" applyFont="1" applyFill="1" applyBorder="1" applyAlignment="1">
      <alignment vertical="center" textRotation="255" wrapText="1"/>
    </xf>
    <xf numFmtId="0" fontId="12" fillId="0" borderId="0" xfId="48" applyFont="1" applyBorder="1" applyAlignment="1">
      <alignment horizontal="left" vertical="center"/>
    </xf>
    <xf numFmtId="0" fontId="6" fillId="0" borderId="11" xfId="58" applyFont="1" applyBorder="1" applyAlignment="1">
      <alignment horizontal="center" vertical="center"/>
    </xf>
    <xf numFmtId="0" fontId="3" fillId="23" borderId="109" xfId="59" applyFont="1" applyFill="1" applyBorder="1" applyAlignment="1">
      <alignment horizontal="left" vertical="center"/>
    </xf>
    <xf numFmtId="0" fontId="10" fillId="0" borderId="44" xfId="59" applyNumberFormat="1" applyFont="1" applyFill="1" applyBorder="1" applyAlignment="1" applyProtection="1">
      <alignment horizontal="center" vertical="center" wrapText="1"/>
      <protection locked="0"/>
    </xf>
    <xf numFmtId="0" fontId="3" fillId="23" borderId="110" xfId="59" applyFont="1" applyFill="1" applyBorder="1" applyAlignment="1">
      <alignment horizontal="left" vertical="center"/>
    </xf>
    <xf numFmtId="0" fontId="3" fillId="27" borderId="21" xfId="59" applyFont="1" applyFill="1" applyBorder="1" applyAlignment="1">
      <alignment horizontal="right" vertical="center"/>
    </xf>
    <xf numFmtId="0" fontId="3" fillId="27" borderId="21" xfId="59" applyNumberFormat="1" applyFont="1" applyFill="1" applyBorder="1" applyAlignment="1" applyProtection="1">
      <alignment horizontal="right" vertical="center"/>
      <protection locked="0"/>
    </xf>
    <xf numFmtId="0" fontId="3" fillId="27" borderId="56" xfId="59" applyNumberFormat="1" applyFont="1" applyFill="1" applyBorder="1" applyAlignment="1" applyProtection="1">
      <alignment horizontal="right" vertical="center"/>
      <protection locked="0"/>
    </xf>
    <xf numFmtId="0" fontId="12" fillId="23" borderId="23" xfId="59" applyFont="1" applyFill="1" applyBorder="1" applyAlignment="1">
      <alignment horizontal="right" vertical="center"/>
    </xf>
    <xf numFmtId="0" fontId="3" fillId="23" borderId="25" xfId="59" applyFont="1" applyFill="1" applyBorder="1" applyAlignment="1">
      <alignment vertical="center"/>
    </xf>
    <xf numFmtId="0" fontId="0" fillId="27" borderId="0" xfId="0" applyFont="1" applyFill="1" applyBorder="1" applyAlignment="1"/>
    <xf numFmtId="0" fontId="1" fillId="23" borderId="42" xfId="59" applyNumberFormat="1" applyFont="1" applyFill="1" applyBorder="1" applyAlignment="1">
      <alignment horizontal="center" vertical="center"/>
    </xf>
    <xf numFmtId="0" fontId="46" fillId="0" borderId="0" xfId="58" applyFont="1" applyAlignment="1">
      <alignment vertical="center"/>
    </xf>
    <xf numFmtId="0" fontId="1" fillId="23" borderId="0" xfId="48" applyFont="1" applyFill="1" applyBorder="1" applyAlignment="1">
      <alignment horizontal="left" vertical="center"/>
    </xf>
    <xf numFmtId="0" fontId="1" fillId="23" borderId="10" xfId="48" applyFont="1" applyFill="1" applyBorder="1" applyAlignment="1">
      <alignment horizontal="center" vertical="center"/>
    </xf>
    <xf numFmtId="180" fontId="1" fillId="0" borderId="0" xfId="48" applyNumberFormat="1" applyFont="1" applyBorder="1" applyAlignment="1">
      <alignment horizontal="center" vertical="center"/>
    </xf>
    <xf numFmtId="0" fontId="40" fillId="0" borderId="0" xfId="0" applyFont="1" applyAlignment="1"/>
    <xf numFmtId="0" fontId="10" fillId="24" borderId="151" xfId="48" applyFont="1" applyFill="1" applyBorder="1" applyAlignment="1">
      <alignment horizontal="center" vertical="center" wrapText="1"/>
    </xf>
    <xf numFmtId="0" fontId="3" fillId="0" borderId="281" xfId="48" applyFont="1" applyBorder="1" applyAlignment="1" applyProtection="1">
      <alignment horizontal="center" vertical="center" shrinkToFit="1"/>
      <protection locked="0"/>
    </xf>
    <xf numFmtId="0" fontId="3" fillId="0" borderId="282" xfId="48" applyFont="1" applyBorder="1" applyAlignment="1" applyProtection="1">
      <alignment horizontal="center" vertical="center" shrinkToFit="1"/>
      <protection locked="0"/>
    </xf>
    <xf numFmtId="0" fontId="3" fillId="0" borderId="153" xfId="48" applyFont="1" applyBorder="1" applyAlignment="1" applyProtection="1">
      <alignment horizontal="center" vertical="center" shrinkToFit="1"/>
      <protection locked="0"/>
    </xf>
    <xf numFmtId="0" fontId="7" fillId="0" borderId="0" xfId="48" applyNumberFormat="1" applyFont="1" applyBorder="1" applyAlignment="1">
      <alignment horizontal="left" vertical="center"/>
    </xf>
    <xf numFmtId="0" fontId="1" fillId="0" borderId="0" xfId="48" applyFont="1" applyBorder="1" applyAlignment="1">
      <alignment horizontal="left" vertical="center" shrinkToFit="1"/>
    </xf>
    <xf numFmtId="0" fontId="1" fillId="0" borderId="11" xfId="48" applyFont="1" applyBorder="1" applyAlignment="1">
      <alignment horizontal="center" vertical="center"/>
    </xf>
    <xf numFmtId="0" fontId="1" fillId="23" borderId="26" xfId="48" applyFont="1" applyFill="1" applyBorder="1" applyAlignment="1">
      <alignment horizontal="center" vertical="center"/>
    </xf>
    <xf numFmtId="0" fontId="12" fillId="23" borderId="26" xfId="48" applyFont="1" applyFill="1" applyBorder="1" applyAlignment="1">
      <alignment horizontal="center" vertical="center"/>
    </xf>
    <xf numFmtId="0" fontId="1" fillId="0" borderId="0" xfId="59" applyFont="1" applyFill="1" applyAlignment="1">
      <alignment horizontal="center" vertical="center"/>
    </xf>
    <xf numFmtId="0" fontId="10" fillId="0" borderId="0" xfId="59" applyFont="1" applyAlignment="1">
      <alignment vertical="center" shrinkToFit="1"/>
    </xf>
    <xf numFmtId="0" fontId="1" fillId="0" borderId="0" xfId="59" applyFont="1" applyBorder="1" applyAlignment="1">
      <alignment horizontal="left" vertical="center"/>
    </xf>
    <xf numFmtId="0" fontId="1" fillId="0" borderId="21" xfId="48" applyFont="1" applyBorder="1" applyAlignment="1">
      <alignment horizontal="center" vertical="center"/>
    </xf>
    <xf numFmtId="0" fontId="1" fillId="23" borderId="22" xfId="48" applyFont="1" applyFill="1" applyBorder="1" applyAlignment="1">
      <alignment horizontal="center" vertical="center"/>
    </xf>
    <xf numFmtId="0" fontId="12" fillId="23" borderId="22" xfId="48" applyFont="1" applyFill="1" applyBorder="1" applyAlignment="1">
      <alignment horizontal="center" vertical="center"/>
    </xf>
    <xf numFmtId="180" fontId="1" fillId="0" borderId="0" xfId="48" applyNumberFormat="1" applyFont="1" applyFill="1" applyBorder="1" applyAlignment="1">
      <alignment horizontal="center" vertical="center" shrinkToFit="1"/>
    </xf>
    <xf numFmtId="0" fontId="4" fillId="0" borderId="0" xfId="48" applyNumberFormat="1" applyFont="1" applyBorder="1" applyAlignment="1" applyProtection="1">
      <alignment horizontal="left" vertical="center"/>
      <protection locked="0"/>
    </xf>
    <xf numFmtId="0" fontId="1" fillId="0" borderId="0" xfId="48" applyFont="1" applyBorder="1" applyAlignment="1" applyProtection="1">
      <alignment horizontal="left" vertical="center" shrinkToFit="1"/>
      <protection locked="0"/>
    </xf>
    <xf numFmtId="0" fontId="1" fillId="0" borderId="0" xfId="48" applyFont="1" applyBorder="1" applyAlignment="1" applyProtection="1">
      <alignment vertical="center"/>
      <protection locked="0"/>
    </xf>
    <xf numFmtId="0" fontId="1" fillId="0" borderId="0" xfId="48" applyFont="1" applyAlignment="1" applyProtection="1">
      <alignment vertical="center" shrinkToFit="1"/>
      <protection locked="0"/>
    </xf>
    <xf numFmtId="0" fontId="1" fillId="0" borderId="0" xfId="48" applyFont="1" applyAlignment="1" applyProtection="1">
      <alignment vertical="center"/>
      <protection locked="0"/>
    </xf>
    <xf numFmtId="0" fontId="1" fillId="0" borderId="24" xfId="48" applyFont="1" applyBorder="1" applyAlignment="1" applyProtection="1">
      <alignment horizontal="center" vertical="center"/>
      <protection locked="0"/>
    </xf>
    <xf numFmtId="0" fontId="1" fillId="23" borderId="24" xfId="48" applyFont="1" applyFill="1" applyBorder="1" applyAlignment="1" applyProtection="1">
      <alignment horizontal="left" vertical="center"/>
      <protection locked="0"/>
    </xf>
    <xf numFmtId="0" fontId="1" fillId="23" borderId="25" xfId="48" applyFont="1" applyFill="1" applyBorder="1" applyAlignment="1" applyProtection="1">
      <alignment horizontal="left" vertical="center"/>
      <protection locked="0"/>
    </xf>
    <xf numFmtId="0" fontId="1" fillId="0" borderId="0" xfId="48" applyFont="1" applyFill="1" applyBorder="1" applyAlignment="1" applyProtection="1">
      <alignment vertical="center"/>
      <protection locked="0"/>
    </xf>
    <xf numFmtId="0" fontId="8" fillId="23" borderId="279" xfId="48" applyFont="1" applyFill="1" applyBorder="1" applyAlignment="1">
      <alignment horizontal="center" vertical="center" shrinkToFit="1"/>
    </xf>
    <xf numFmtId="0" fontId="9" fillId="23" borderId="273" xfId="48" applyFont="1" applyFill="1" applyBorder="1" applyAlignment="1">
      <alignment horizontal="center" vertical="center" shrinkToFit="1"/>
    </xf>
    <xf numFmtId="0" fontId="8" fillId="23" borderId="274" xfId="48" applyFont="1" applyFill="1" applyBorder="1" applyAlignment="1">
      <alignment horizontal="center" vertical="center" shrinkToFit="1"/>
    </xf>
    <xf numFmtId="0" fontId="11" fillId="23" borderId="273" xfId="48" applyFont="1" applyFill="1" applyBorder="1" applyAlignment="1">
      <alignment horizontal="center" vertical="center" shrinkToFit="1"/>
    </xf>
    <xf numFmtId="0" fontId="9" fillId="23" borderId="275" xfId="48" applyFont="1" applyFill="1" applyBorder="1" applyAlignment="1">
      <alignment horizontal="center" vertical="center" shrinkToFit="1"/>
    </xf>
    <xf numFmtId="0" fontId="1" fillId="0" borderId="279" xfId="48" applyFont="1" applyBorder="1" applyAlignment="1">
      <alignment horizontal="center" vertical="center"/>
    </xf>
    <xf numFmtId="0" fontId="1" fillId="0" borderId="273" xfId="48" applyFont="1" applyBorder="1" applyAlignment="1">
      <alignment horizontal="center" vertical="center"/>
    </xf>
    <xf numFmtId="0" fontId="1" fillId="0" borderId="274" xfId="48" applyFont="1" applyBorder="1" applyAlignment="1">
      <alignment horizontal="center" vertical="center"/>
    </xf>
    <xf numFmtId="0" fontId="1" fillId="0" borderId="275" xfId="48" applyFont="1" applyBorder="1" applyAlignment="1">
      <alignment horizontal="center" vertical="center"/>
    </xf>
    <xf numFmtId="0" fontId="1" fillId="0" borderId="279" xfId="59" applyFont="1" applyBorder="1" applyAlignment="1">
      <alignment vertical="center"/>
    </xf>
    <xf numFmtId="0" fontId="1" fillId="0" borderId="273" xfId="59" applyFont="1" applyBorder="1" applyAlignment="1">
      <alignment vertical="center"/>
    </xf>
    <xf numFmtId="0" fontId="1" fillId="0" borderId="274" xfId="59" applyFont="1" applyBorder="1" applyAlignment="1">
      <alignment vertical="center"/>
    </xf>
    <xf numFmtId="0" fontId="1" fillId="0" borderId="275" xfId="59" applyFont="1" applyBorder="1" applyAlignment="1">
      <alignment vertical="center"/>
    </xf>
    <xf numFmtId="0" fontId="4" fillId="0" borderId="0" xfId="48" applyFont="1" applyAlignment="1" applyProtection="1">
      <alignment vertical="center"/>
      <protection locked="0"/>
    </xf>
    <xf numFmtId="0" fontId="4" fillId="0" borderId="124" xfId="59" applyFont="1" applyFill="1" applyBorder="1" applyAlignment="1" applyProtection="1">
      <alignment horizontal="right" vertical="center"/>
      <protection locked="0"/>
    </xf>
    <xf numFmtId="0" fontId="4" fillId="0" borderId="124" xfId="48" applyFont="1" applyFill="1" applyBorder="1" applyAlignment="1" applyProtection="1">
      <alignment vertical="center"/>
      <protection locked="0"/>
    </xf>
    <xf numFmtId="0" fontId="4" fillId="0" borderId="124" xfId="48" applyFont="1" applyFill="1" applyBorder="1" applyAlignment="1" applyProtection="1">
      <alignment vertical="center" wrapText="1"/>
      <protection locked="0"/>
    </xf>
    <xf numFmtId="0" fontId="1" fillId="0" borderId="280" xfId="59" applyFont="1" applyBorder="1" applyAlignment="1">
      <alignment vertical="center"/>
    </xf>
    <xf numFmtId="0" fontId="1" fillId="0" borderId="278" xfId="59" applyFont="1" applyBorder="1" applyAlignment="1">
      <alignment vertical="center"/>
    </xf>
    <xf numFmtId="0" fontId="1" fillId="0" borderId="276" xfId="59" applyFont="1" applyBorder="1" applyAlignment="1">
      <alignment vertical="center"/>
    </xf>
    <xf numFmtId="0" fontId="1" fillId="0" borderId="277" xfId="59" applyFont="1" applyBorder="1" applyAlignment="1">
      <alignment vertical="center"/>
    </xf>
    <xf numFmtId="0" fontId="4" fillId="0" borderId="0" xfId="48" applyFont="1" applyFill="1" applyBorder="1" applyAlignment="1" applyProtection="1">
      <alignment vertical="center" wrapText="1"/>
      <protection locked="0"/>
    </xf>
    <xf numFmtId="0" fontId="4" fillId="0" borderId="99" xfId="59" applyFont="1" applyBorder="1" applyAlignment="1" applyProtection="1">
      <alignment horizontal="right" vertical="center"/>
      <protection locked="0"/>
    </xf>
    <xf numFmtId="0" fontId="4" fillId="0" borderId="36" xfId="59" applyFont="1" applyFill="1" applyBorder="1" applyAlignment="1" applyProtection="1">
      <alignment horizontal="right" vertical="center"/>
      <protection locked="0"/>
    </xf>
    <xf numFmtId="0" fontId="4" fillId="0" borderId="30" xfId="59" applyFont="1" applyBorder="1" applyAlignment="1" applyProtection="1">
      <alignment horizontal="right" vertical="center"/>
      <protection locked="0"/>
    </xf>
    <xf numFmtId="0" fontId="4" fillId="0" borderId="36" xfId="48" applyFont="1" applyBorder="1" applyAlignment="1" applyProtection="1">
      <alignment vertical="center"/>
      <protection locked="0"/>
    </xf>
    <xf numFmtId="0" fontId="4" fillId="0" borderId="36" xfId="59" applyFont="1" applyBorder="1" applyAlignment="1" applyProtection="1">
      <alignment horizontal="right" vertical="center"/>
      <protection locked="0"/>
    </xf>
    <xf numFmtId="0" fontId="4" fillId="0" borderId="36" xfId="59" applyFont="1" applyBorder="1" applyAlignment="1" applyProtection="1">
      <alignment vertical="center"/>
      <protection locked="0"/>
    </xf>
    <xf numFmtId="0" fontId="1" fillId="0" borderId="37" xfId="59" applyFont="1" applyBorder="1" applyAlignment="1">
      <alignment vertical="center"/>
    </xf>
    <xf numFmtId="0" fontId="1" fillId="0" borderId="99" xfId="48" applyFont="1" applyBorder="1" applyAlignment="1" applyProtection="1">
      <alignment vertical="center"/>
      <protection locked="0"/>
    </xf>
    <xf numFmtId="0" fontId="1" fillId="0" borderId="0" xfId="59" applyFont="1" applyBorder="1" applyAlignment="1" applyProtection="1">
      <alignment vertical="center"/>
      <protection locked="0"/>
    </xf>
    <xf numFmtId="0" fontId="1" fillId="0" borderId="0" xfId="59" applyFont="1" applyBorder="1" applyAlignment="1" applyProtection="1">
      <alignment vertical="center" shrinkToFit="1"/>
      <protection locked="0"/>
    </xf>
    <xf numFmtId="0" fontId="1" fillId="0" borderId="0" xfId="59" applyFont="1" applyAlignment="1" applyProtection="1">
      <alignment vertical="center"/>
      <protection locked="0"/>
    </xf>
    <xf numFmtId="0" fontId="4" fillId="0" borderId="0" xfId="59" applyFont="1" applyAlignment="1" applyProtection="1">
      <alignment vertical="center"/>
      <protection locked="0"/>
    </xf>
    <xf numFmtId="0" fontId="4" fillId="0" borderId="36" xfId="59" applyFont="1" applyBorder="1" applyAlignment="1" applyProtection="1">
      <protection locked="0"/>
    </xf>
    <xf numFmtId="180" fontId="1" fillId="0" borderId="0" xfId="48" applyNumberFormat="1" applyFont="1" applyFill="1" applyBorder="1" applyAlignment="1" applyProtection="1">
      <alignment horizontal="center" vertical="center" shrinkToFit="1"/>
      <protection locked="0"/>
    </xf>
    <xf numFmtId="0" fontId="1" fillId="0" borderId="0" xfId="59" applyFont="1" applyFill="1" applyBorder="1" applyAlignment="1" applyProtection="1">
      <alignment horizontal="center" vertical="center"/>
      <protection locked="0"/>
    </xf>
    <xf numFmtId="0" fontId="1" fillId="0" borderId="26" xfId="48" applyFont="1" applyBorder="1" applyAlignment="1" applyProtection="1">
      <protection locked="0"/>
    </xf>
    <xf numFmtId="0" fontId="1" fillId="0" borderId="169" xfId="48" applyFont="1" applyBorder="1" applyAlignment="1" applyProtection="1">
      <protection locked="0"/>
    </xf>
    <xf numFmtId="0" fontId="1" fillId="0" borderId="26" xfId="59" applyFont="1" applyBorder="1" applyAlignment="1" applyProtection="1">
      <alignment horizontal="right" vertical="center"/>
      <protection locked="0"/>
    </xf>
    <xf numFmtId="0" fontId="1" fillId="0" borderId="26" xfId="59" applyFont="1" applyBorder="1" applyAlignment="1" applyProtection="1">
      <alignment vertical="center"/>
      <protection locked="0"/>
    </xf>
    <xf numFmtId="0" fontId="1" fillId="0" borderId="168" xfId="48" applyFont="1" applyBorder="1" applyAlignment="1" applyProtection="1">
      <protection locked="0"/>
    </xf>
    <xf numFmtId="0" fontId="1" fillId="0" borderId="184" xfId="48" applyFont="1" applyBorder="1" applyAlignment="1" applyProtection="1">
      <protection locked="0"/>
    </xf>
    <xf numFmtId="0" fontId="1" fillId="0" borderId="168" xfId="59" applyFont="1" applyBorder="1" applyAlignment="1" applyProtection="1">
      <alignment horizontal="right" vertical="center"/>
      <protection locked="0"/>
    </xf>
    <xf numFmtId="0" fontId="1" fillId="0" borderId="168" xfId="59" applyFont="1" applyBorder="1" applyAlignment="1" applyProtection="1">
      <alignment vertical="center"/>
      <protection locked="0"/>
    </xf>
    <xf numFmtId="0" fontId="1" fillId="0" borderId="184" xfId="59" applyFont="1" applyBorder="1" applyAlignment="1" applyProtection="1">
      <alignment vertical="center"/>
      <protection locked="0"/>
    </xf>
    <xf numFmtId="0" fontId="1" fillId="0" borderId="24" xfId="59" applyFont="1" applyBorder="1" applyAlignment="1" applyProtection="1">
      <alignment horizontal="right" vertical="center"/>
      <protection locked="0"/>
    </xf>
    <xf numFmtId="0" fontId="1" fillId="0" borderId="24" xfId="59" applyFont="1" applyBorder="1" applyAlignment="1" applyProtection="1">
      <alignment vertical="center"/>
      <protection locked="0"/>
    </xf>
    <xf numFmtId="0" fontId="1" fillId="0" borderId="24" xfId="59" applyFont="1" applyBorder="1" applyAlignment="1" applyProtection="1">
      <alignment horizontal="left" vertical="center" shrinkToFit="1"/>
      <protection locked="0"/>
    </xf>
    <xf numFmtId="0" fontId="1" fillId="0" borderId="0" xfId="48" applyFont="1" applyBorder="1" applyAlignment="1" applyProtection="1">
      <alignment horizontal="center" vertical="center"/>
      <protection locked="0"/>
    </xf>
    <xf numFmtId="0" fontId="1" fillId="0" borderId="0" xfId="48" applyFont="1" applyBorder="1" applyAlignment="1" applyProtection="1">
      <alignment horizontal="right"/>
      <protection locked="0"/>
    </xf>
    <xf numFmtId="0" fontId="1" fillId="0" borderId="0" xfId="59" applyFont="1" applyBorder="1" applyAlignment="1" applyProtection="1">
      <alignment horizontal="right" vertical="center"/>
      <protection locked="0"/>
    </xf>
    <xf numFmtId="0" fontId="1" fillId="0" borderId="0" xfId="59" applyFont="1" applyBorder="1" applyAlignment="1" applyProtection="1">
      <alignment horizontal="left" vertical="center"/>
      <protection locked="0"/>
    </xf>
    <xf numFmtId="0" fontId="1" fillId="0" borderId="0" xfId="59" applyFont="1" applyBorder="1" applyAlignment="1" applyProtection="1">
      <alignment horizontal="left" vertical="center" shrinkToFit="1"/>
      <protection locked="0"/>
    </xf>
    <xf numFmtId="0" fontId="4" fillId="30" borderId="178" xfId="48" applyFont="1" applyFill="1" applyBorder="1" applyAlignment="1" applyProtection="1">
      <alignment horizontal="right" vertical="center"/>
      <protection locked="0"/>
    </xf>
    <xf numFmtId="0" fontId="1" fillId="30" borderId="24" xfId="48" applyFont="1" applyFill="1" applyBorder="1" applyAlignment="1" applyProtection="1">
      <alignment horizontal="center" vertical="center"/>
      <protection locked="0"/>
    </xf>
    <xf numFmtId="0" fontId="1" fillId="30" borderId="25" xfId="48" applyFont="1" applyFill="1" applyBorder="1" applyAlignment="1" applyProtection="1">
      <alignment vertical="center"/>
      <protection locked="0"/>
    </xf>
    <xf numFmtId="0" fontId="49" fillId="0" borderId="0" xfId="48" applyFont="1" applyAlignment="1" applyProtection="1">
      <alignment vertical="center"/>
      <protection locked="0"/>
    </xf>
    <xf numFmtId="0" fontId="4" fillId="28" borderId="38" xfId="48" applyFont="1" applyFill="1" applyBorder="1" applyAlignment="1" applyProtection="1">
      <alignment horizontal="center" vertical="center" wrapText="1"/>
      <protection locked="0"/>
    </xf>
    <xf numFmtId="0" fontId="11" fillId="0" borderId="0" xfId="48" applyFont="1" applyFill="1" applyBorder="1" applyAlignment="1" applyProtection="1">
      <alignment horizontal="center" vertical="center" wrapText="1"/>
      <protection locked="0"/>
    </xf>
    <xf numFmtId="0" fontId="1" fillId="0" borderId="0" xfId="48" applyFont="1" applyFill="1" applyBorder="1" applyAlignment="1" applyProtection="1">
      <alignment horizontal="center" vertical="center" wrapText="1"/>
      <protection locked="0"/>
    </xf>
    <xf numFmtId="0" fontId="1" fillId="0" borderId="0" xfId="48" applyFont="1" applyFill="1" applyBorder="1" applyAlignment="1" applyProtection="1">
      <alignment vertical="center" wrapText="1"/>
      <protection locked="0"/>
    </xf>
    <xf numFmtId="0" fontId="4" fillId="28" borderId="141" xfId="48" applyFont="1" applyFill="1" applyBorder="1" applyAlignment="1" applyProtection="1">
      <alignment horizontal="center" vertical="center"/>
      <protection locked="0"/>
    </xf>
    <xf numFmtId="0" fontId="8" fillId="0" borderId="0" xfId="48" applyFont="1" applyFill="1" applyBorder="1" applyAlignment="1" applyProtection="1">
      <alignment horizontal="center" vertical="center" shrinkToFit="1"/>
      <protection locked="0"/>
    </xf>
    <xf numFmtId="0" fontId="1" fillId="0" borderId="0" xfId="48" applyFont="1" applyFill="1" applyBorder="1" applyAlignment="1" applyProtection="1">
      <alignment horizontal="center" vertical="center"/>
      <protection locked="0"/>
    </xf>
    <xf numFmtId="0" fontId="4" fillId="28" borderId="119" xfId="48" applyFont="1" applyFill="1" applyBorder="1" applyAlignment="1" applyProtection="1">
      <alignment horizontal="center" vertical="center"/>
      <protection locked="0"/>
    </xf>
    <xf numFmtId="0" fontId="11" fillId="0" borderId="0" xfId="48" applyFont="1" applyFill="1" applyBorder="1" applyAlignment="1" applyProtection="1">
      <alignment vertical="center" wrapText="1"/>
      <protection locked="0"/>
    </xf>
    <xf numFmtId="0" fontId="4" fillId="28" borderId="100" xfId="48" applyFont="1" applyFill="1" applyBorder="1" applyAlignment="1" applyProtection="1">
      <alignment horizontal="center" vertical="center" textRotation="180"/>
      <protection locked="0"/>
    </xf>
    <xf numFmtId="0" fontId="1" fillId="0" borderId="0" xfId="48" applyFont="1" applyFill="1" applyBorder="1" applyAlignment="1" applyProtection="1">
      <alignment horizontal="center" vertical="center" textRotation="180"/>
      <protection locked="0"/>
    </xf>
    <xf numFmtId="0" fontId="4" fillId="28" borderId="141" xfId="48" applyFont="1" applyFill="1" applyBorder="1" applyAlignment="1">
      <alignment horizontal="center" vertical="center"/>
    </xf>
    <xf numFmtId="0" fontId="11" fillId="0" borderId="0" xfId="48" applyFont="1" applyFill="1" applyBorder="1" applyAlignment="1">
      <alignment horizontal="right"/>
    </xf>
    <xf numFmtId="0" fontId="1" fillId="0" borderId="0" xfId="48" applyFont="1" applyFill="1" applyBorder="1" applyAlignment="1">
      <alignment vertical="center" wrapText="1"/>
    </xf>
    <xf numFmtId="0" fontId="4" fillId="28" borderId="161" xfId="48" applyFont="1" applyFill="1" applyBorder="1" applyAlignment="1">
      <alignment horizontal="center" vertical="center"/>
    </xf>
    <xf numFmtId="0" fontId="1" fillId="0" borderId="0" xfId="48" applyFont="1" applyBorder="1" applyAlignment="1" applyProtection="1">
      <alignment horizontal="left" vertical="center"/>
      <protection locked="0"/>
    </xf>
    <xf numFmtId="0" fontId="4" fillId="0" borderId="124" xfId="59" applyFont="1" applyBorder="1" applyAlignment="1" applyProtection="1">
      <alignment horizontal="right" vertical="center"/>
      <protection locked="0"/>
    </xf>
    <xf numFmtId="0" fontId="4" fillId="0" borderId="124" xfId="59" applyFont="1" applyBorder="1" applyAlignment="1" applyProtection="1">
      <alignment vertical="center"/>
      <protection locked="0"/>
    </xf>
    <xf numFmtId="0" fontId="4" fillId="0" borderId="78" xfId="59" applyFont="1" applyBorder="1" applyAlignment="1" applyProtection="1">
      <alignment vertical="center"/>
      <protection locked="0"/>
    </xf>
    <xf numFmtId="0" fontId="4" fillId="0" borderId="0" xfId="59" applyFont="1" applyBorder="1" applyAlignment="1" applyProtection="1">
      <alignment horizontal="right" vertical="center"/>
      <protection locked="0"/>
    </xf>
    <xf numFmtId="0" fontId="4" fillId="0" borderId="0" xfId="59" applyFont="1" applyBorder="1" applyAlignment="1" applyProtection="1">
      <alignment vertical="center"/>
      <protection locked="0"/>
    </xf>
    <xf numFmtId="0" fontId="4" fillId="0" borderId="110" xfId="59" applyFont="1" applyBorder="1" applyAlignment="1" applyProtection="1">
      <alignment vertical="center"/>
      <protection locked="0"/>
    </xf>
    <xf numFmtId="0" fontId="4" fillId="0" borderId="37" xfId="59" applyFont="1" applyBorder="1" applyAlignment="1" applyProtection="1">
      <alignment vertical="center"/>
      <protection locked="0"/>
    </xf>
    <xf numFmtId="0" fontId="11" fillId="0" borderId="0" xfId="48" applyFont="1" applyFill="1" applyBorder="1" applyAlignment="1" applyProtection="1">
      <alignment horizontal="right"/>
      <protection locked="0"/>
    </xf>
    <xf numFmtId="0" fontId="4" fillId="0" borderId="0" xfId="48" applyFont="1" applyBorder="1" applyAlignment="1" applyProtection="1">
      <alignment vertical="center"/>
      <protection locked="0"/>
    </xf>
    <xf numFmtId="0" fontId="4" fillId="28" borderId="161" xfId="48" applyFont="1" applyFill="1" applyBorder="1" applyAlignment="1" applyProtection="1">
      <alignment horizontal="center" vertical="center"/>
      <protection locked="0"/>
    </xf>
    <xf numFmtId="0" fontId="1" fillId="0" borderId="36" xfId="59" applyFont="1" applyBorder="1" applyAlignment="1" applyProtection="1">
      <alignment vertical="center"/>
      <protection locked="0"/>
    </xf>
    <xf numFmtId="0" fontId="4" fillId="0" borderId="0" xfId="48" applyFont="1" applyFill="1" applyBorder="1" applyAlignment="1" applyProtection="1">
      <alignment vertical="center"/>
      <protection locked="0"/>
    </xf>
    <xf numFmtId="0" fontId="4" fillId="0" borderId="34" xfId="59" applyFont="1" applyBorder="1" applyAlignment="1" applyProtection="1">
      <alignment vertical="center"/>
      <protection locked="0"/>
    </xf>
    <xf numFmtId="0" fontId="4" fillId="0" borderId="169" xfId="59" applyFont="1" applyBorder="1" applyAlignment="1" applyProtection="1">
      <alignment vertical="center"/>
      <protection locked="0"/>
    </xf>
    <xf numFmtId="0" fontId="4" fillId="0" borderId="184" xfId="59" applyFont="1" applyBorder="1" applyAlignment="1" applyProtection="1">
      <alignment vertical="center"/>
      <protection locked="0"/>
    </xf>
    <xf numFmtId="0" fontId="9" fillId="23" borderId="18" xfId="0" applyFont="1" applyFill="1" applyBorder="1" applyAlignment="1">
      <alignment vertical="center" wrapText="1"/>
    </xf>
    <xf numFmtId="0" fontId="1" fillId="0" borderId="93" xfId="0" applyNumberFormat="1" applyFont="1" applyBorder="1" applyAlignment="1">
      <alignment horizontal="center" vertical="center"/>
    </xf>
    <xf numFmtId="0" fontId="1" fillId="0" borderId="44" xfId="0" applyNumberFormat="1" applyFont="1" applyBorder="1" applyAlignment="1">
      <alignment horizontal="center" vertical="center"/>
    </xf>
    <xf numFmtId="0" fontId="1" fillId="0" borderId="116" xfId="0" applyNumberFormat="1" applyFont="1" applyBorder="1" applyAlignment="1">
      <alignment horizontal="center" vertical="center"/>
    </xf>
    <xf numFmtId="0" fontId="3" fillId="23" borderId="66" xfId="0" applyFont="1" applyFill="1" applyBorder="1" applyAlignment="1">
      <alignment horizontal="center" vertical="center" wrapText="1"/>
    </xf>
    <xf numFmtId="0" fontId="1" fillId="0" borderId="93" xfId="0" applyNumberFormat="1" applyFont="1" applyBorder="1" applyAlignment="1">
      <alignment horizontal="center" vertical="center"/>
    </xf>
    <xf numFmtId="0" fontId="1" fillId="0" borderId="44" xfId="0" applyNumberFormat="1" applyFont="1" applyBorder="1" applyAlignment="1">
      <alignment horizontal="center" vertical="center"/>
    </xf>
    <xf numFmtId="0" fontId="1" fillId="0" borderId="66" xfId="0" applyNumberFormat="1" applyFont="1" applyBorder="1" applyAlignment="1">
      <alignment horizontal="center" vertical="center"/>
    </xf>
    <xf numFmtId="0" fontId="1" fillId="0" borderId="67" xfId="0" applyNumberFormat="1" applyFont="1" applyBorder="1" applyAlignment="1">
      <alignment horizontal="center" vertical="center"/>
    </xf>
    <xf numFmtId="0" fontId="3" fillId="23" borderId="66" xfId="0" applyFont="1" applyFill="1" applyBorder="1" applyAlignment="1">
      <alignment horizontal="center" vertical="center" wrapText="1"/>
    </xf>
    <xf numFmtId="0" fontId="14" fillId="0" borderId="26" xfId="58" applyNumberFormat="1" applyFont="1" applyBorder="1" applyAlignment="1" applyProtection="1">
      <alignment vertical="center"/>
      <protection locked="0"/>
    </xf>
    <xf numFmtId="0" fontId="14" fillId="0" borderId="14" xfId="58" applyNumberFormat="1" applyFont="1" applyBorder="1" applyAlignment="1" applyProtection="1">
      <alignment vertical="center"/>
      <protection locked="0"/>
    </xf>
    <xf numFmtId="0" fontId="4" fillId="0" borderId="80" xfId="58" applyFont="1" applyBorder="1" applyAlignment="1">
      <alignment vertical="center"/>
    </xf>
    <xf numFmtId="187" fontId="4" fillId="0" borderId="80" xfId="58" applyNumberFormat="1" applyFont="1" applyBorder="1" applyAlignment="1">
      <alignment vertical="center"/>
    </xf>
    <xf numFmtId="186" fontId="4" fillId="0" borderId="80" xfId="58" applyNumberFormat="1" applyFont="1" applyBorder="1" applyAlignment="1">
      <alignment vertical="center"/>
    </xf>
    <xf numFmtId="0" fontId="4" fillId="0" borderId="0" xfId="58" applyFont="1" applyAlignment="1">
      <alignment horizontal="right" vertical="center"/>
    </xf>
    <xf numFmtId="14" fontId="4" fillId="0" borderId="0" xfId="58" applyNumberFormat="1" applyFont="1" applyAlignment="1">
      <alignment vertical="center"/>
    </xf>
    <xf numFmtId="0" fontId="1" fillId="0" borderId="93" xfId="0" applyNumberFormat="1" applyFont="1" applyBorder="1" applyAlignment="1">
      <alignment vertical="center"/>
    </xf>
    <xf numFmtId="0" fontId="1" fillId="0" borderId="139" xfId="0" applyNumberFormat="1" applyFont="1" applyBorder="1" applyAlignment="1">
      <alignment horizontal="center" vertical="center"/>
    </xf>
    <xf numFmtId="0" fontId="1" fillId="0" borderId="62" xfId="0" applyNumberFormat="1" applyFont="1" applyBorder="1" applyAlignment="1">
      <alignment horizontal="center" vertical="center"/>
    </xf>
    <xf numFmtId="0" fontId="1" fillId="0" borderId="133" xfId="0" applyNumberFormat="1" applyFont="1" applyBorder="1" applyAlignment="1">
      <alignment horizontal="center" vertical="center"/>
    </xf>
    <xf numFmtId="0" fontId="1" fillId="0" borderId="55" xfId="0" applyNumberFormat="1" applyFont="1" applyBorder="1" applyAlignment="1">
      <alignment horizontal="center" vertical="center"/>
    </xf>
    <xf numFmtId="0" fontId="1" fillId="0" borderId="56" xfId="0" applyNumberFormat="1" applyFont="1" applyBorder="1" applyAlignment="1">
      <alignment horizontal="center" vertical="center"/>
    </xf>
    <xf numFmtId="0" fontId="1" fillId="0" borderId="56" xfId="0" applyNumberFormat="1" applyFont="1" applyBorder="1" applyAlignment="1">
      <alignment vertical="center"/>
    </xf>
    <xf numFmtId="0" fontId="1" fillId="0" borderId="55" xfId="0" applyNumberFormat="1" applyFont="1" applyBorder="1" applyAlignment="1">
      <alignment vertical="center"/>
    </xf>
    <xf numFmtId="0" fontId="1" fillId="0" borderId="195" xfId="0" applyNumberFormat="1" applyFont="1" applyBorder="1" applyAlignment="1">
      <alignment vertical="center"/>
    </xf>
    <xf numFmtId="0" fontId="1" fillId="0" borderId="66" xfId="0" applyNumberFormat="1" applyFont="1" applyBorder="1" applyAlignment="1">
      <alignment vertical="center"/>
    </xf>
    <xf numFmtId="0" fontId="1" fillId="0" borderId="46" xfId="0" applyNumberFormat="1" applyFont="1" applyBorder="1" applyAlignment="1">
      <alignment horizontal="center" vertical="center"/>
    </xf>
    <xf numFmtId="0" fontId="1" fillId="0" borderId="283" xfId="0" applyNumberFormat="1" applyFont="1" applyBorder="1" applyAlignment="1">
      <alignment horizontal="center" vertical="center"/>
    </xf>
    <xf numFmtId="0" fontId="1" fillId="0" borderId="46" xfId="0" applyNumberFormat="1" applyFont="1" applyBorder="1" applyAlignment="1">
      <alignment vertical="center"/>
    </xf>
    <xf numFmtId="0" fontId="1" fillId="0" borderId="95" xfId="0" applyNumberFormat="1" applyFont="1" applyBorder="1" applyAlignment="1">
      <alignment vertical="center"/>
    </xf>
    <xf numFmtId="0" fontId="1" fillId="0" borderId="96" xfId="0" applyNumberFormat="1" applyFont="1" applyBorder="1" applyAlignment="1">
      <alignment vertical="center"/>
    </xf>
    <xf numFmtId="0" fontId="9" fillId="23" borderId="69" xfId="0" applyFont="1" applyFill="1" applyBorder="1" applyAlignment="1">
      <alignment vertical="center" wrapText="1"/>
    </xf>
    <xf numFmtId="0" fontId="1" fillId="0" borderId="114" xfId="0" applyNumberFormat="1" applyFont="1" applyBorder="1" applyAlignment="1">
      <alignment vertical="center"/>
    </xf>
    <xf numFmtId="0" fontId="1" fillId="0" borderId="115" xfId="0" applyNumberFormat="1" applyFont="1" applyBorder="1" applyAlignment="1">
      <alignment vertical="center"/>
    </xf>
    <xf numFmtId="0" fontId="1" fillId="0" borderId="284" xfId="0" applyNumberFormat="1" applyFont="1" applyBorder="1" applyAlignment="1">
      <alignment vertical="center"/>
    </xf>
    <xf numFmtId="0" fontId="1" fillId="0" borderId="59" xfId="0" applyNumberFormat="1" applyFont="1" applyBorder="1" applyAlignment="1">
      <alignment vertical="center"/>
    </xf>
    <xf numFmtId="0" fontId="1" fillId="0" borderId="42" xfId="0" applyNumberFormat="1" applyFont="1" applyBorder="1" applyAlignment="1">
      <alignment vertical="center"/>
    </xf>
    <xf numFmtId="0" fontId="1" fillId="0" borderId="92" xfId="0" applyNumberFormat="1" applyFont="1" applyBorder="1" applyAlignment="1">
      <alignment vertical="center"/>
    </xf>
    <xf numFmtId="0" fontId="1" fillId="29" borderId="123" xfId="0" applyFont="1" applyFill="1" applyBorder="1" applyAlignment="1">
      <alignment vertical="center"/>
    </xf>
    <xf numFmtId="0" fontId="1" fillId="29" borderId="69" xfId="0" applyFont="1" applyFill="1" applyBorder="1" applyAlignment="1">
      <alignment vertical="center"/>
    </xf>
    <xf numFmtId="0" fontId="1" fillId="29" borderId="122" xfId="0" applyFont="1" applyFill="1" applyBorder="1" applyAlignment="1">
      <alignment vertical="center"/>
    </xf>
    <xf numFmtId="0" fontId="1" fillId="29" borderId="69" xfId="0" applyFont="1" applyFill="1" applyBorder="1" applyAlignment="1">
      <alignment horizontal="center" vertical="center"/>
    </xf>
    <xf numFmtId="0" fontId="1" fillId="29" borderId="122" xfId="0" applyFont="1" applyFill="1" applyBorder="1" applyAlignment="1">
      <alignment horizontal="center" vertical="center"/>
    </xf>
    <xf numFmtId="0" fontId="1" fillId="29" borderId="87" xfId="0" applyFont="1" applyFill="1" applyBorder="1" applyAlignment="1">
      <alignment vertical="center"/>
    </xf>
    <xf numFmtId="0" fontId="1" fillId="0" borderId="63" xfId="0" applyNumberFormat="1" applyFont="1" applyBorder="1" applyAlignment="1">
      <alignment horizontal="center" vertical="center"/>
    </xf>
    <xf numFmtId="0" fontId="1" fillId="0" borderId="56" xfId="0" applyNumberFormat="1" applyFont="1" applyBorder="1" applyAlignment="1">
      <alignment horizontal="center" vertical="center" shrinkToFit="1"/>
    </xf>
    <xf numFmtId="0" fontId="1" fillId="0" borderId="44" xfId="0" applyNumberFormat="1" applyFont="1" applyBorder="1" applyAlignment="1">
      <alignment horizontal="center" vertical="center" shrinkToFit="1"/>
    </xf>
    <xf numFmtId="0" fontId="1" fillId="29" borderId="123" xfId="0" applyFont="1" applyFill="1" applyBorder="1" applyAlignment="1">
      <alignment horizontal="center" vertical="center"/>
    </xf>
    <xf numFmtId="0" fontId="1" fillId="0" borderId="46" xfId="0" applyNumberFormat="1" applyFont="1" applyBorder="1" applyAlignment="1">
      <alignment horizontal="center" vertical="center" shrinkToFit="1"/>
    </xf>
    <xf numFmtId="0" fontId="1" fillId="0" borderId="59" xfId="0" applyNumberFormat="1" applyFont="1" applyBorder="1" applyAlignment="1">
      <alignment horizontal="center" vertical="center" shrinkToFit="1"/>
    </xf>
    <xf numFmtId="0" fontId="1" fillId="0" borderId="93" xfId="0" applyNumberFormat="1" applyFont="1" applyBorder="1" applyAlignment="1">
      <alignment horizontal="center" vertical="center" shrinkToFit="1"/>
    </xf>
    <xf numFmtId="0" fontId="1" fillId="0" borderId="95" xfId="0" applyNumberFormat="1" applyFont="1" applyBorder="1" applyAlignment="1">
      <alignment horizontal="center" vertical="center" shrinkToFit="1"/>
    </xf>
    <xf numFmtId="0" fontId="1" fillId="0" borderId="43" xfId="0" applyNumberFormat="1" applyFont="1" applyBorder="1" applyAlignment="1">
      <alignment horizontal="center" vertical="center" shrinkToFit="1"/>
    </xf>
    <xf numFmtId="0" fontId="1" fillId="0" borderId="45" xfId="0" applyNumberFormat="1" applyFont="1" applyBorder="1" applyAlignment="1">
      <alignment horizontal="center" vertical="center" shrinkToFit="1"/>
    </xf>
    <xf numFmtId="0" fontId="1" fillId="0" borderId="47" xfId="0" applyNumberFormat="1" applyFont="1" applyBorder="1" applyAlignment="1">
      <alignment horizontal="center" vertical="center" shrinkToFit="1"/>
    </xf>
    <xf numFmtId="0" fontId="1" fillId="0" borderId="116" xfId="0" applyNumberFormat="1" applyFont="1" applyBorder="1" applyAlignment="1">
      <alignment horizontal="center" vertical="center" shrinkToFit="1"/>
    </xf>
    <xf numFmtId="0" fontId="1" fillId="0" borderId="55" xfId="0" applyNumberFormat="1" applyFont="1" applyBorder="1" applyAlignment="1">
      <alignment horizontal="center" vertical="center" shrinkToFit="1"/>
    </xf>
    <xf numFmtId="0" fontId="3" fillId="24" borderId="285" xfId="48" applyFont="1" applyFill="1" applyBorder="1" applyAlignment="1" applyProtection="1">
      <alignment horizontal="center" vertical="center" shrinkToFit="1"/>
      <protection locked="0"/>
    </xf>
    <xf numFmtId="0" fontId="3" fillId="0" borderId="286" xfId="48" applyFont="1" applyBorder="1" applyAlignment="1" applyProtection="1">
      <alignment horizontal="center" vertical="center" shrinkToFit="1"/>
      <protection locked="0"/>
    </xf>
    <xf numFmtId="0" fontId="3" fillId="0" borderId="287" xfId="48" applyFont="1" applyBorder="1" applyAlignment="1" applyProtection="1">
      <alignment horizontal="center" vertical="center" shrinkToFit="1"/>
      <protection locked="0"/>
    </xf>
    <xf numFmtId="0" fontId="3" fillId="0" borderId="219" xfId="48" applyFont="1" applyBorder="1" applyAlignment="1" applyProtection="1">
      <alignment horizontal="center" vertical="center" shrinkToFit="1"/>
      <protection locked="0"/>
    </xf>
    <xf numFmtId="0" fontId="1" fillId="0" borderId="95" xfId="59" applyFont="1" applyBorder="1" applyAlignment="1">
      <alignment horizontal="center" vertical="center"/>
    </xf>
    <xf numFmtId="0" fontId="1" fillId="0" borderId="96" xfId="59" applyFont="1" applyBorder="1" applyAlignment="1">
      <alignment horizontal="center" vertical="center"/>
    </xf>
    <xf numFmtId="0" fontId="1" fillId="0" borderId="93" xfId="59" applyFont="1" applyBorder="1" applyAlignment="1">
      <alignment horizontal="center" vertical="center"/>
    </xf>
    <xf numFmtId="0" fontId="1" fillId="0" borderId="94" xfId="59" applyFont="1" applyBorder="1" applyAlignment="1">
      <alignment horizontal="center" vertical="center"/>
    </xf>
    <xf numFmtId="20" fontId="1" fillId="0" borderId="44" xfId="0" applyNumberFormat="1" applyFont="1" applyBorder="1" applyAlignment="1">
      <alignment vertical="center"/>
    </xf>
    <xf numFmtId="20" fontId="1" fillId="0" borderId="93" xfId="0" applyNumberFormat="1" applyFont="1" applyBorder="1" applyAlignment="1">
      <alignment vertical="center"/>
    </xf>
    <xf numFmtId="0" fontId="1" fillId="0" borderId="63" xfId="0" applyNumberFormat="1" applyFont="1" applyBorder="1" applyAlignment="1">
      <alignment vertical="center"/>
    </xf>
    <xf numFmtId="0" fontId="1" fillId="0" borderId="62" xfId="0" applyNumberFormat="1" applyFont="1" applyBorder="1" applyAlignment="1">
      <alignment vertical="center"/>
    </xf>
    <xf numFmtId="0" fontId="1" fillId="0" borderId="140" xfId="0" applyNumberFormat="1" applyFont="1" applyBorder="1" applyAlignment="1">
      <alignment vertical="center"/>
    </xf>
    <xf numFmtId="0" fontId="1" fillId="0" borderId="0" xfId="48" applyFont="1">
      <alignment vertical="center"/>
    </xf>
    <xf numFmtId="0" fontId="1" fillId="0" borderId="40" xfId="48" applyFont="1" applyBorder="1" applyAlignment="1">
      <alignment horizontal="center" vertical="center"/>
    </xf>
    <xf numFmtId="0" fontId="1" fillId="0" borderId="40" xfId="59" applyFont="1" applyBorder="1" applyAlignment="1">
      <alignment horizontal="center" vertical="center"/>
    </xf>
    <xf numFmtId="0" fontId="1" fillId="0" borderId="0" xfId="59" applyFont="1">
      <alignment vertical="center"/>
    </xf>
    <xf numFmtId="0" fontId="1" fillId="0" borderId="41" xfId="59" applyFont="1" applyBorder="1" applyAlignment="1">
      <alignment horizontal="center" vertical="center"/>
    </xf>
    <xf numFmtId="0" fontId="3" fillId="23" borderId="89" xfId="59" applyFont="1" applyFill="1" applyBorder="1" applyAlignment="1">
      <alignment vertical="center" textRotation="255"/>
    </xf>
    <xf numFmtId="0" fontId="3" fillId="23" borderId="90" xfId="59" applyFont="1" applyFill="1" applyBorder="1" applyAlignment="1">
      <alignment vertical="center" textRotation="255"/>
    </xf>
    <xf numFmtId="0" fontId="3" fillId="23" borderId="91" xfId="59" applyFont="1" applyFill="1" applyBorder="1" applyAlignment="1">
      <alignment vertical="center" textRotation="255"/>
    </xf>
    <xf numFmtId="189" fontId="10" fillId="24" borderId="89" xfId="48" applyNumberFormat="1" applyFont="1" applyFill="1" applyBorder="1" applyAlignment="1" applyProtection="1">
      <alignment horizontal="center" vertical="center" shrinkToFit="1"/>
      <protection locked="0"/>
    </xf>
    <xf numFmtId="189" fontId="10" fillId="24" borderId="90" xfId="48" applyNumberFormat="1" applyFont="1" applyFill="1" applyBorder="1" applyAlignment="1" applyProtection="1">
      <alignment horizontal="center" vertical="center" shrinkToFit="1"/>
      <protection locked="0"/>
    </xf>
    <xf numFmtId="189" fontId="10" fillId="24" borderId="91" xfId="48" applyNumberFormat="1" applyFont="1" applyFill="1" applyBorder="1" applyAlignment="1" applyProtection="1">
      <alignment horizontal="center" vertical="center" shrinkToFit="1"/>
      <protection locked="0"/>
    </xf>
    <xf numFmtId="0" fontId="3" fillId="0" borderId="48" xfId="48" applyNumberFormat="1" applyFont="1" applyBorder="1" applyAlignment="1" applyProtection="1">
      <alignment horizontal="center" vertical="center" shrinkToFit="1"/>
      <protection locked="0"/>
    </xf>
    <xf numFmtId="0" fontId="3" fillId="0" borderId="79" xfId="48" applyNumberFormat="1" applyFont="1" applyBorder="1" applyAlignment="1" applyProtection="1">
      <alignment horizontal="center" vertical="center" shrinkToFit="1"/>
      <protection locked="0"/>
    </xf>
    <xf numFmtId="0" fontId="3" fillId="0" borderId="37" xfId="48" applyNumberFormat="1" applyFont="1" applyBorder="1" applyAlignment="1" applyProtection="1">
      <alignment horizontal="center" vertical="center" shrinkToFit="1"/>
      <protection locked="0"/>
    </xf>
    <xf numFmtId="0" fontId="4" fillId="0" borderId="0" xfId="58" applyFont="1" applyAlignment="1">
      <alignment horizontal="center" vertical="center"/>
    </xf>
    <xf numFmtId="0" fontId="14" fillId="23" borderId="11" xfId="58" applyFont="1" applyFill="1" applyBorder="1" applyAlignment="1">
      <alignment horizontal="center" vertical="center"/>
    </xf>
    <xf numFmtId="0" fontId="14" fillId="23" borderId="15" xfId="58" applyFont="1" applyFill="1" applyBorder="1" applyAlignment="1">
      <alignment horizontal="center" vertical="center"/>
    </xf>
    <xf numFmtId="0" fontId="14" fillId="23" borderId="17" xfId="58" applyFont="1" applyFill="1" applyBorder="1" applyAlignment="1">
      <alignment horizontal="center" vertical="center"/>
    </xf>
    <xf numFmtId="0" fontId="14" fillId="0" borderId="11" xfId="58" applyNumberFormat="1" applyFont="1" applyBorder="1" applyAlignment="1" applyProtection="1">
      <alignment horizontal="center" vertical="center"/>
      <protection locked="0"/>
    </xf>
    <xf numFmtId="0" fontId="14" fillId="0" borderId="26" xfId="58" applyNumberFormat="1" applyFont="1" applyBorder="1" applyAlignment="1" applyProtection="1">
      <alignment horizontal="center" vertical="center"/>
      <protection locked="0"/>
    </xf>
    <xf numFmtId="0" fontId="14" fillId="0" borderId="14" xfId="58" applyNumberFormat="1" applyFont="1" applyBorder="1" applyAlignment="1" applyProtection="1">
      <alignment horizontal="center" vertical="center"/>
      <protection locked="0"/>
    </xf>
    <xf numFmtId="0" fontId="14" fillId="23" borderId="56" xfId="58" applyFont="1" applyFill="1" applyBorder="1" applyAlignment="1">
      <alignment horizontal="center" vertical="center"/>
    </xf>
    <xf numFmtId="0" fontId="14" fillId="23" borderId="0" xfId="58" applyFont="1" applyFill="1" applyBorder="1" applyAlignment="1">
      <alignment horizontal="center" vertical="center"/>
    </xf>
    <xf numFmtId="0" fontId="14" fillId="23" borderId="26" xfId="58" applyFont="1" applyFill="1" applyBorder="1" applyAlignment="1">
      <alignment horizontal="center" vertical="center"/>
    </xf>
    <xf numFmtId="0" fontId="14" fillId="23" borderId="14" xfId="58" applyFont="1" applyFill="1" applyBorder="1" applyAlignment="1">
      <alignment horizontal="center" vertical="center"/>
    </xf>
    <xf numFmtId="0" fontId="1" fillId="0" borderId="0" xfId="58" applyFont="1" applyAlignment="1">
      <alignment horizontal="left" vertical="center" shrinkToFit="1"/>
    </xf>
    <xf numFmtId="0" fontId="14" fillId="23" borderId="127" xfId="58" applyFont="1" applyFill="1" applyBorder="1" applyAlignment="1">
      <alignment horizontal="center" vertical="center"/>
    </xf>
    <xf numFmtId="0" fontId="16" fillId="0" borderId="0" xfId="58" applyFont="1" applyAlignment="1">
      <alignment horizontal="center" vertical="center"/>
    </xf>
    <xf numFmtId="0" fontId="17" fillId="0" borderId="11" xfId="58" applyNumberFormat="1" applyFont="1" applyBorder="1" applyAlignment="1" applyProtection="1">
      <alignment horizontal="center" vertical="center"/>
      <protection locked="0"/>
    </xf>
    <xf numFmtId="0" fontId="50" fillId="0" borderId="0" xfId="58" applyFont="1" applyAlignment="1">
      <alignment horizontal="center" vertical="center"/>
    </xf>
    <xf numFmtId="0" fontId="6" fillId="0" borderId="11" xfId="58" applyFont="1" applyBorder="1" applyAlignment="1">
      <alignment horizontal="center" vertical="center"/>
    </xf>
    <xf numFmtId="0" fontId="6" fillId="0" borderId="26" xfId="58" applyFont="1" applyBorder="1" applyAlignment="1">
      <alignment horizontal="center" vertical="center"/>
    </xf>
    <xf numFmtId="0" fontId="6" fillId="0" borderId="14" xfId="58" applyFont="1" applyBorder="1" applyAlignment="1">
      <alignment horizontal="center" vertical="center"/>
    </xf>
    <xf numFmtId="0" fontId="6" fillId="0" borderId="26" xfId="58" applyFont="1" applyBorder="1" applyAlignment="1">
      <alignment horizontal="left" vertical="center" shrinkToFit="1"/>
    </xf>
    <xf numFmtId="0" fontId="6" fillId="0" borderId="14" xfId="58" applyFont="1" applyBorder="1" applyAlignment="1">
      <alignment horizontal="left" vertical="center" shrinkToFit="1"/>
    </xf>
    <xf numFmtId="0" fontId="7" fillId="0" borderId="80" xfId="58" applyFont="1" applyBorder="1" applyAlignment="1">
      <alignment horizontal="center" vertical="center"/>
    </xf>
    <xf numFmtId="0" fontId="7" fillId="0" borderId="80" xfId="58" applyFont="1" applyBorder="1" applyAlignment="1">
      <alignment horizontal="center" vertical="center" shrinkToFit="1"/>
    </xf>
    <xf numFmtId="0" fontId="6" fillId="0" borderId="80" xfId="58" applyFont="1" applyBorder="1" applyAlignment="1">
      <alignment horizontal="center" vertical="center"/>
    </xf>
    <xf numFmtId="0" fontId="6" fillId="0" borderId="80" xfId="58" applyFont="1" applyBorder="1" applyAlignment="1">
      <alignment horizontal="left" vertical="center" shrinkToFit="1"/>
    </xf>
    <xf numFmtId="0" fontId="6" fillId="0" borderId="11" xfId="58" applyFont="1" applyBorder="1" applyAlignment="1">
      <alignment horizontal="left" vertical="center" wrapText="1" shrinkToFit="1"/>
    </xf>
    <xf numFmtId="0" fontId="6" fillId="0" borderId="26" xfId="58" applyFont="1" applyBorder="1" applyAlignment="1">
      <alignment horizontal="left" vertical="center" wrapText="1" shrinkToFit="1"/>
    </xf>
    <xf numFmtId="0" fontId="6" fillId="0" borderId="14" xfId="58" applyFont="1" applyBorder="1" applyAlignment="1">
      <alignment horizontal="left" vertical="center" wrapText="1" shrinkToFit="1"/>
    </xf>
    <xf numFmtId="0" fontId="6" fillId="0" borderId="127" xfId="58" applyFont="1" applyBorder="1" applyAlignment="1">
      <alignment horizontal="left" vertical="center"/>
    </xf>
    <xf numFmtId="0" fontId="6" fillId="0" borderId="80" xfId="58" applyFont="1" applyBorder="1" applyAlignment="1">
      <alignment horizontal="center" vertical="center" shrinkToFit="1"/>
    </xf>
    <xf numFmtId="0" fontId="1" fillId="23" borderId="146" xfId="48" applyFont="1" applyFill="1" applyBorder="1" applyAlignment="1">
      <alignment horizontal="left" vertical="center"/>
    </xf>
    <xf numFmtId="0" fontId="1" fillId="23" borderId="110" xfId="48" applyFont="1" applyFill="1" applyBorder="1" applyAlignment="1">
      <alignment horizontal="left" vertical="center"/>
    </xf>
    <xf numFmtId="0" fontId="1" fillId="0" borderId="127" xfId="48" applyNumberFormat="1" applyFont="1" applyBorder="1" applyAlignment="1" applyProtection="1">
      <alignment horizontal="center" vertical="center" shrinkToFit="1"/>
      <protection locked="0"/>
    </xf>
    <xf numFmtId="0" fontId="1" fillId="0" borderId="0" xfId="48" applyNumberFormat="1" applyFont="1" applyBorder="1" applyAlignment="1" applyProtection="1">
      <alignment horizontal="center" vertical="center" shrinkToFit="1"/>
      <protection locked="0"/>
    </xf>
    <xf numFmtId="0" fontId="1" fillId="23" borderId="127" xfId="48" applyFont="1" applyFill="1" applyBorder="1" applyAlignment="1">
      <alignment horizontal="left" vertical="center"/>
    </xf>
    <xf numFmtId="0" fontId="1" fillId="23" borderId="0" xfId="48" applyFont="1" applyFill="1" applyBorder="1" applyAlignment="1">
      <alignment horizontal="left" vertical="center"/>
    </xf>
    <xf numFmtId="0" fontId="4" fillId="23" borderId="95" xfId="59" applyNumberFormat="1" applyFont="1" applyFill="1" applyBorder="1" applyAlignment="1">
      <alignment horizontal="center" vertical="center"/>
    </xf>
    <xf numFmtId="0" fontId="4" fillId="23" borderId="46" xfId="59" applyNumberFormat="1" applyFont="1" applyFill="1" applyBorder="1" applyAlignment="1">
      <alignment horizontal="center" vertical="center"/>
    </xf>
    <xf numFmtId="0" fontId="1" fillId="0" borderId="47" xfId="59" applyNumberFormat="1" applyFont="1" applyBorder="1" applyAlignment="1" applyProtection="1">
      <alignment horizontal="center" vertical="center"/>
      <protection locked="0"/>
    </xf>
    <xf numFmtId="0" fontId="1" fillId="0" borderId="96" xfId="59" applyNumberFormat="1" applyFont="1" applyBorder="1" applyAlignment="1" applyProtection="1">
      <alignment horizontal="center" vertical="center"/>
      <protection locked="0"/>
    </xf>
    <xf numFmtId="0" fontId="1" fillId="0" borderId="45" xfId="59" applyNumberFormat="1" applyFont="1" applyBorder="1" applyAlignment="1" applyProtection="1">
      <alignment horizontal="center" vertical="center"/>
      <protection locked="0"/>
    </xf>
    <xf numFmtId="0" fontId="1" fillId="0" borderId="94" xfId="59" applyNumberFormat="1" applyFont="1" applyBorder="1" applyAlignment="1" applyProtection="1">
      <alignment horizontal="center" vertical="center"/>
      <protection locked="0"/>
    </xf>
    <xf numFmtId="0" fontId="4" fillId="23" borderId="93" xfId="59" applyNumberFormat="1" applyFont="1" applyFill="1" applyBorder="1" applyAlignment="1">
      <alignment horizontal="center" vertical="center"/>
    </xf>
    <xf numFmtId="0" fontId="4" fillId="23" borderId="44" xfId="59" applyNumberFormat="1" applyFont="1" applyFill="1" applyBorder="1" applyAlignment="1">
      <alignment horizontal="center" vertical="center"/>
    </xf>
    <xf numFmtId="0" fontId="1" fillId="27" borderId="45" xfId="59" applyNumberFormat="1" applyFont="1" applyFill="1" applyBorder="1" applyAlignment="1" applyProtection="1">
      <alignment horizontal="center" vertical="center"/>
      <protection locked="0"/>
    </xf>
    <xf numFmtId="0" fontId="1" fillId="27" borderId="94" xfId="59" applyNumberFormat="1" applyFont="1" applyFill="1" applyBorder="1" applyAlignment="1" applyProtection="1">
      <alignment horizontal="center" vertical="center"/>
      <protection locked="0"/>
    </xf>
    <xf numFmtId="0" fontId="1" fillId="23" borderId="135" xfId="59" applyFont="1" applyFill="1" applyBorder="1" applyAlignment="1">
      <alignment horizontal="center" vertical="center"/>
    </xf>
    <xf numFmtId="0" fontId="1" fillId="23" borderId="10" xfId="59" applyFont="1" applyFill="1" applyBorder="1" applyAlignment="1">
      <alignment horizontal="center" vertical="center"/>
    </xf>
    <xf numFmtId="0" fontId="1" fillId="23" borderId="121" xfId="59" applyFont="1" applyFill="1" applyBorder="1" applyAlignment="1">
      <alignment horizontal="center" vertical="center"/>
    </xf>
    <xf numFmtId="0" fontId="1" fillId="23" borderId="80" xfId="59" applyFont="1" applyFill="1" applyBorder="1" applyAlignment="1">
      <alignment horizontal="center" vertical="center"/>
    </xf>
    <xf numFmtId="0" fontId="1" fillId="23" borderId="82" xfId="59" applyFont="1" applyFill="1" applyBorder="1" applyAlignment="1">
      <alignment horizontal="center" vertical="center"/>
    </xf>
    <xf numFmtId="0" fontId="1" fillId="23" borderId="11" xfId="59" applyFont="1" applyFill="1" applyBorder="1" applyAlignment="1">
      <alignment horizontal="center" vertical="center"/>
    </xf>
    <xf numFmtId="0" fontId="1" fillId="0" borderId="10" xfId="59" applyNumberFormat="1" applyFont="1" applyBorder="1" applyAlignment="1" applyProtection="1">
      <alignment horizontal="center" vertical="center" shrinkToFit="1"/>
      <protection locked="0"/>
    </xf>
    <xf numFmtId="0" fontId="1" fillId="0" borderId="82" xfId="59" applyNumberFormat="1" applyFont="1" applyBorder="1" applyAlignment="1" applyProtection="1">
      <alignment horizontal="center" vertical="center" shrinkToFit="1"/>
      <protection locked="0"/>
    </xf>
    <xf numFmtId="0" fontId="1" fillId="0" borderId="80" xfId="59" applyNumberFormat="1" applyFont="1" applyBorder="1" applyAlignment="1" applyProtection="1">
      <alignment horizontal="center" vertical="center" shrinkToFit="1"/>
      <protection locked="0"/>
    </xf>
    <xf numFmtId="0" fontId="1" fillId="0" borderId="11" xfId="59" applyNumberFormat="1" applyFont="1" applyBorder="1" applyAlignment="1" applyProtection="1">
      <alignment horizontal="center" vertical="center" shrinkToFit="1"/>
      <protection locked="0"/>
    </xf>
    <xf numFmtId="0" fontId="3" fillId="23" borderId="21" xfId="59" applyFont="1" applyFill="1" applyBorder="1" applyAlignment="1">
      <alignment horizontal="right" vertical="center"/>
    </xf>
    <xf numFmtId="0" fontId="3" fillId="23" borderId="63" xfId="59" applyFont="1" applyFill="1" applyBorder="1" applyAlignment="1">
      <alignment horizontal="right" vertical="center"/>
    </xf>
    <xf numFmtId="0" fontId="3" fillId="23" borderId="109" xfId="59" applyFont="1" applyFill="1" applyBorder="1" applyAlignment="1">
      <alignment horizontal="left" vertical="center"/>
    </xf>
    <xf numFmtId="0" fontId="3" fillId="23" borderId="144" xfId="59" applyFont="1" applyFill="1" applyBorder="1" applyAlignment="1">
      <alignment horizontal="left" vertical="center"/>
    </xf>
    <xf numFmtId="0" fontId="1" fillId="23" borderId="119" xfId="59" applyFont="1" applyFill="1" applyBorder="1" applyAlignment="1">
      <alignment horizontal="center" vertical="center"/>
    </xf>
    <xf numFmtId="0" fontId="1" fillId="23" borderId="98" xfId="59" applyFont="1" applyFill="1" applyBorder="1" applyAlignment="1">
      <alignment horizontal="center" vertical="center"/>
    </xf>
    <xf numFmtId="0" fontId="10" fillId="0" borderId="102" xfId="59" applyNumberFormat="1" applyFont="1" applyBorder="1" applyAlignment="1" applyProtection="1">
      <alignment horizontal="left" vertical="center" shrinkToFit="1"/>
      <protection locked="0"/>
    </xf>
    <xf numFmtId="0" fontId="10" fillId="0" borderId="117" xfId="59" applyNumberFormat="1" applyFont="1" applyBorder="1" applyAlignment="1" applyProtection="1">
      <alignment horizontal="left" vertical="center" shrinkToFit="1"/>
      <protection locked="0"/>
    </xf>
    <xf numFmtId="0" fontId="10" fillId="0" borderId="56" xfId="59" applyNumberFormat="1" applyFont="1" applyBorder="1" applyAlignment="1" applyProtection="1">
      <alignment horizontal="left" vertical="center" shrinkToFit="1"/>
      <protection locked="0"/>
    </xf>
    <xf numFmtId="0" fontId="10" fillId="0" borderId="0" xfId="59" applyNumberFormat="1" applyFont="1" applyBorder="1" applyAlignment="1" applyProtection="1">
      <alignment horizontal="left" vertical="center" shrinkToFit="1"/>
      <protection locked="0"/>
    </xf>
    <xf numFmtId="0" fontId="10" fillId="0" borderId="110" xfId="59" applyNumberFormat="1" applyFont="1" applyBorder="1" applyAlignment="1" applyProtection="1">
      <alignment horizontal="left" vertical="center" shrinkToFit="1"/>
      <protection locked="0"/>
    </xf>
    <xf numFmtId="0" fontId="10" fillId="0" borderId="15" xfId="59" applyNumberFormat="1" applyFont="1" applyBorder="1" applyAlignment="1" applyProtection="1">
      <alignment horizontal="left" vertical="center" shrinkToFit="1"/>
      <protection locked="0"/>
    </xf>
    <xf numFmtId="0" fontId="10" fillId="0" borderId="130" xfId="59" applyNumberFormat="1" applyFont="1" applyBorder="1" applyAlignment="1" applyProtection="1">
      <alignment horizontal="left" vertical="center" shrinkToFit="1"/>
      <protection locked="0"/>
    </xf>
    <xf numFmtId="0" fontId="9" fillId="0" borderId="15" xfId="48" applyNumberFormat="1" applyFont="1" applyFill="1" applyBorder="1" applyAlignment="1" applyProtection="1">
      <alignment horizontal="center" vertical="center" wrapText="1" shrinkToFit="1"/>
      <protection locked="0"/>
    </xf>
    <xf numFmtId="0" fontId="9" fillId="0" borderId="21" xfId="48" applyNumberFormat="1" applyFont="1" applyFill="1" applyBorder="1" applyAlignment="1" applyProtection="1">
      <alignment horizontal="center" vertical="center" wrapText="1" shrinkToFit="1"/>
      <protection locked="0"/>
    </xf>
    <xf numFmtId="0" fontId="1" fillId="0" borderId="98" xfId="59" applyNumberFormat="1" applyFont="1" applyBorder="1" applyAlignment="1" applyProtection="1">
      <alignment horizontal="center" vertical="center" shrinkToFit="1"/>
      <protection locked="0"/>
    </xf>
    <xf numFmtId="20" fontId="1" fillId="0" borderId="29" xfId="59" applyNumberFormat="1" applyFont="1" applyBorder="1" applyAlignment="1" applyProtection="1">
      <alignment horizontal="center" vertical="center"/>
      <protection locked="0"/>
    </xf>
    <xf numFmtId="0" fontId="1" fillId="0" borderId="29" xfId="59" applyFont="1" applyBorder="1" applyAlignment="1" applyProtection="1">
      <alignment horizontal="center" vertical="center"/>
      <protection locked="0"/>
    </xf>
    <xf numFmtId="0" fontId="1" fillId="0" borderId="15" xfId="59" applyNumberFormat="1" applyFont="1" applyBorder="1" applyAlignment="1" applyProtection="1">
      <alignment horizontal="center" vertical="center" shrinkToFit="1"/>
      <protection locked="0"/>
    </xf>
    <xf numFmtId="0" fontId="1" fillId="23" borderId="80" xfId="59" applyFont="1" applyFill="1" applyBorder="1" applyAlignment="1">
      <alignment horizontal="center" vertical="center" wrapText="1"/>
    </xf>
    <xf numFmtId="0" fontId="1" fillId="23" borderId="98" xfId="59" applyFont="1" applyFill="1" applyBorder="1" applyAlignment="1">
      <alignment horizontal="center" vertical="center" wrapText="1"/>
    </xf>
    <xf numFmtId="0" fontId="3" fillId="23" borderId="82" xfId="59" applyFont="1" applyFill="1" applyBorder="1" applyAlignment="1">
      <alignment horizontal="center" vertical="center"/>
    </xf>
    <xf numFmtId="0" fontId="3" fillId="23" borderId="11" xfId="59" applyFont="1" applyFill="1" applyBorder="1" applyAlignment="1">
      <alignment horizontal="center" vertical="center"/>
    </xf>
    <xf numFmtId="0" fontId="3" fillId="23" borderId="15" xfId="59" applyFont="1" applyFill="1" applyBorder="1" applyAlignment="1">
      <alignment horizontal="center" vertical="center"/>
    </xf>
    <xf numFmtId="0" fontId="10" fillId="23" borderId="133" xfId="59" applyFont="1" applyFill="1" applyBorder="1" applyAlignment="1">
      <alignment horizontal="center" vertical="center"/>
    </xf>
    <xf numFmtId="0" fontId="10" fillId="23" borderId="55" xfId="59" applyFont="1" applyFill="1" applyBorder="1" applyAlignment="1">
      <alignment horizontal="center" vertical="center"/>
    </xf>
    <xf numFmtId="20" fontId="1" fillId="0" borderId="0" xfId="59" applyNumberFormat="1" applyFont="1" applyBorder="1" applyAlignment="1" applyProtection="1">
      <alignment horizontal="center" vertical="center"/>
      <protection locked="0"/>
    </xf>
    <xf numFmtId="0" fontId="1" fillId="0" borderId="0" xfId="59" applyFont="1" applyBorder="1" applyAlignment="1" applyProtection="1">
      <alignment horizontal="center" vertical="center"/>
      <protection locked="0"/>
    </xf>
    <xf numFmtId="0" fontId="15" fillId="23" borderId="29" xfId="0" applyFont="1" applyFill="1" applyBorder="1" applyAlignment="1">
      <alignment horizontal="center" vertical="center" wrapText="1"/>
    </xf>
    <xf numFmtId="0" fontId="10" fillId="23" borderId="134" xfId="59" applyFont="1" applyFill="1" applyBorder="1" applyAlignment="1">
      <alignment horizontal="center" vertical="center"/>
    </xf>
    <xf numFmtId="0" fontId="10" fillId="23" borderId="93" xfId="59" applyFont="1" applyFill="1" applyBorder="1" applyAlignment="1">
      <alignment horizontal="center" vertical="center"/>
    </xf>
    <xf numFmtId="0" fontId="1" fillId="23" borderId="15" xfId="59" applyFont="1" applyFill="1" applyBorder="1" applyAlignment="1">
      <alignment horizontal="center" vertical="center"/>
    </xf>
    <xf numFmtId="0" fontId="4" fillId="0" borderId="11" xfId="59" applyNumberFormat="1" applyFont="1" applyBorder="1" applyAlignment="1" applyProtection="1">
      <alignment horizontal="center" vertical="center" shrinkToFit="1"/>
      <protection locked="0"/>
    </xf>
    <xf numFmtId="0" fontId="4" fillId="0" borderId="15" xfId="59" applyNumberFormat="1" applyFont="1" applyBorder="1" applyAlignment="1" applyProtection="1">
      <alignment horizontal="center" vertical="center" shrinkToFit="1"/>
      <protection locked="0"/>
    </xf>
    <xf numFmtId="0" fontId="9" fillId="0" borderId="15" xfId="48" applyNumberFormat="1" applyFont="1" applyFill="1" applyBorder="1" applyAlignment="1" applyProtection="1">
      <alignment horizontal="left" vertical="center" wrapText="1" shrinkToFit="1"/>
      <protection locked="0"/>
    </xf>
    <xf numFmtId="0" fontId="1" fillId="0" borderId="56" xfId="48" applyNumberFormat="1" applyFont="1" applyFill="1" applyBorder="1" applyAlignment="1" applyProtection="1">
      <alignment horizontal="left" vertical="center" wrapText="1" shrinkToFit="1"/>
      <protection locked="0"/>
    </xf>
    <xf numFmtId="0" fontId="10" fillId="23" borderId="131" xfId="59" applyFont="1" applyFill="1" applyBorder="1" applyAlignment="1">
      <alignment horizontal="center" vertical="center"/>
    </xf>
    <xf numFmtId="0" fontId="10" fillId="23" borderId="59" xfId="59" applyFont="1" applyFill="1" applyBorder="1" applyAlignment="1">
      <alignment horizontal="center" vertical="center"/>
    </xf>
    <xf numFmtId="20" fontId="1" fillId="0" borderId="27" xfId="59" applyNumberFormat="1" applyFont="1" applyBorder="1" applyAlignment="1" applyProtection="1">
      <alignment horizontal="center" vertical="center"/>
      <protection locked="0"/>
    </xf>
    <xf numFmtId="0" fontId="1" fillId="0" borderId="27" xfId="59" applyFont="1" applyBorder="1" applyAlignment="1" applyProtection="1">
      <alignment horizontal="center" vertical="center"/>
      <protection locked="0"/>
    </xf>
    <xf numFmtId="0" fontId="3" fillId="23" borderId="143" xfId="59" applyFont="1" applyFill="1" applyBorder="1" applyAlignment="1">
      <alignment horizontal="center" vertical="center"/>
    </xf>
    <xf numFmtId="0" fontId="3" fillId="23" borderId="145" xfId="59" applyFont="1" applyFill="1" applyBorder="1" applyAlignment="1">
      <alignment horizontal="center" vertical="center"/>
    </xf>
    <xf numFmtId="0" fontId="3" fillId="23" borderId="97" xfId="59" applyFont="1" applyFill="1" applyBorder="1" applyAlignment="1">
      <alignment horizontal="center" vertical="center"/>
    </xf>
    <xf numFmtId="0" fontId="1" fillId="0" borderId="29" xfId="59" applyNumberFormat="1" applyFont="1" applyBorder="1" applyAlignment="1" applyProtection="1">
      <alignment horizontal="center" vertical="center"/>
      <protection locked="0"/>
    </xf>
    <xf numFmtId="0" fontId="1" fillId="0" borderId="49" xfId="59" applyNumberFormat="1" applyFont="1" applyBorder="1" applyAlignment="1" applyProtection="1">
      <alignment horizontal="center" vertical="center"/>
      <protection locked="0"/>
    </xf>
    <xf numFmtId="20" fontId="1" fillId="0" borderId="125" xfId="59" applyNumberFormat="1" applyFont="1" applyBorder="1" applyAlignment="1" applyProtection="1">
      <alignment horizontal="center" vertical="center"/>
      <protection locked="0"/>
    </xf>
    <xf numFmtId="0" fontId="1" fillId="0" borderId="125" xfId="59" applyFont="1" applyBorder="1" applyAlignment="1" applyProtection="1">
      <alignment horizontal="center" vertical="center"/>
      <protection locked="0"/>
    </xf>
    <xf numFmtId="0" fontId="1" fillId="23" borderId="39" xfId="59" applyNumberFormat="1" applyFont="1" applyFill="1" applyBorder="1" applyAlignment="1">
      <alignment horizontal="center" vertical="center" textRotation="255"/>
    </xf>
    <xf numFmtId="0" fontId="1" fillId="23" borderId="40" xfId="59" applyNumberFormat="1" applyFont="1" applyFill="1" applyBorder="1" applyAlignment="1">
      <alignment horizontal="center" vertical="center" textRotation="255"/>
    </xf>
    <xf numFmtId="0" fontId="1" fillId="23" borderId="41" xfId="59" applyNumberFormat="1" applyFont="1" applyFill="1" applyBorder="1" applyAlignment="1">
      <alignment horizontal="center" vertical="center" textRotation="255"/>
    </xf>
    <xf numFmtId="0" fontId="1" fillId="23" borderId="101" xfId="48" applyFont="1" applyFill="1" applyBorder="1" applyAlignment="1">
      <alignment horizontal="center" vertical="center"/>
    </xf>
    <xf numFmtId="0" fontId="3" fillId="23" borderId="102" xfId="48" applyFont="1" applyFill="1" applyBorder="1" applyAlignment="1">
      <alignment horizontal="center" vertical="center" wrapText="1"/>
    </xf>
    <xf numFmtId="0" fontId="1" fillId="23" borderId="123" xfId="59" applyFont="1" applyFill="1" applyBorder="1" applyAlignment="1">
      <alignment horizontal="center" vertical="center"/>
    </xf>
    <xf numFmtId="0" fontId="1" fillId="23" borderId="69" xfId="59" applyFont="1" applyFill="1" applyBorder="1" applyAlignment="1">
      <alignment horizontal="center" vertical="center"/>
    </xf>
    <xf numFmtId="0" fontId="10" fillId="23" borderId="40" xfId="59" applyNumberFormat="1" applyFont="1" applyFill="1" applyBorder="1" applyAlignment="1">
      <alignment horizontal="center" vertical="center"/>
    </xf>
    <xf numFmtId="0" fontId="10" fillId="23" borderId="93" xfId="59" applyNumberFormat="1" applyFont="1" applyFill="1" applyBorder="1" applyAlignment="1">
      <alignment horizontal="center" vertical="center"/>
    </xf>
    <xf numFmtId="0" fontId="1" fillId="23" borderId="82" xfId="59" applyFont="1" applyFill="1" applyBorder="1" applyAlignment="1">
      <alignment horizontal="center" vertical="center" wrapText="1"/>
    </xf>
    <xf numFmtId="0" fontId="1" fillId="23" borderId="18" xfId="59" applyFont="1" applyFill="1" applyBorder="1" applyAlignment="1">
      <alignment horizontal="center" vertical="center"/>
    </xf>
    <xf numFmtId="0" fontId="10" fillId="23" borderId="44" xfId="59" applyNumberFormat="1" applyFont="1" applyFill="1" applyBorder="1" applyAlignment="1">
      <alignment horizontal="center" vertical="center"/>
    </xf>
    <xf numFmtId="0" fontId="15" fillId="23" borderId="0" xfId="0" applyFont="1" applyFill="1" applyBorder="1" applyAlignment="1">
      <alignment horizontal="center" vertical="center" wrapText="1"/>
    </xf>
    <xf numFmtId="0" fontId="10" fillId="23" borderId="132" xfId="59" applyFont="1" applyFill="1" applyBorder="1" applyAlignment="1">
      <alignment horizontal="center" vertical="center"/>
    </xf>
    <xf numFmtId="0" fontId="10" fillId="23" borderId="62" xfId="59" applyFont="1" applyFill="1" applyBorder="1" applyAlignment="1">
      <alignment horizontal="center" vertical="center"/>
    </xf>
    <xf numFmtId="0" fontId="15" fillId="23" borderId="125" xfId="0" applyFont="1" applyFill="1" applyBorder="1" applyAlignment="1">
      <alignment horizontal="center" vertical="center" wrapText="1"/>
    </xf>
    <xf numFmtId="0" fontId="4" fillId="23" borderId="93" xfId="59" applyNumberFormat="1" applyFont="1" applyFill="1" applyBorder="1" applyAlignment="1">
      <alignment horizontal="center" vertical="center" shrinkToFit="1"/>
    </xf>
    <xf numFmtId="0" fontId="4" fillId="23" borderId="44" xfId="59" applyNumberFormat="1" applyFont="1" applyFill="1" applyBorder="1" applyAlignment="1">
      <alignment horizontal="center" vertical="center" shrinkToFit="1"/>
    </xf>
    <xf numFmtId="0" fontId="3" fillId="23" borderId="121" xfId="48" applyNumberFormat="1" applyFont="1" applyFill="1" applyBorder="1" applyAlignment="1">
      <alignment horizontal="left" vertical="center" shrinkToFit="1"/>
    </xf>
    <xf numFmtId="0" fontId="3" fillId="23" borderId="80" xfId="48" applyNumberFormat="1" applyFont="1" applyFill="1" applyBorder="1" applyAlignment="1">
      <alignment horizontal="left" vertical="center" shrinkToFit="1"/>
    </xf>
    <xf numFmtId="0" fontId="3" fillId="23" borderId="11" xfId="48" applyNumberFormat="1" applyFont="1" applyFill="1" applyBorder="1" applyAlignment="1">
      <alignment horizontal="left" vertical="center" shrinkToFit="1"/>
    </xf>
    <xf numFmtId="0" fontId="3" fillId="23" borderId="117" xfId="59" applyFont="1" applyFill="1" applyBorder="1" applyAlignment="1">
      <alignment horizontal="center" vertical="center"/>
    </xf>
    <xf numFmtId="0" fontId="1" fillId="23" borderId="178" xfId="59" applyFont="1" applyFill="1" applyBorder="1" applyAlignment="1">
      <alignment horizontal="center" vertical="center"/>
    </xf>
    <xf numFmtId="0" fontId="1" fillId="23" borderId="24" xfId="59" applyFont="1" applyFill="1" applyBorder="1" applyAlignment="1">
      <alignment horizontal="center" vertical="center"/>
    </xf>
    <xf numFmtId="0" fontId="1" fillId="23" borderId="143" xfId="59" applyFont="1" applyFill="1" applyBorder="1" applyAlignment="1">
      <alignment horizontal="center" vertical="center"/>
    </xf>
    <xf numFmtId="0" fontId="1" fillId="23" borderId="33" xfId="59" applyFont="1" applyFill="1" applyBorder="1" applyAlignment="1">
      <alignment horizontal="center" vertical="center"/>
    </xf>
    <xf numFmtId="0" fontId="1" fillId="23" borderId="34" xfId="59" applyFont="1" applyFill="1" applyBorder="1" applyAlignment="1">
      <alignment horizontal="center" vertical="center"/>
    </xf>
    <xf numFmtId="0" fontId="10" fillId="23" borderId="119" xfId="48" applyNumberFormat="1" applyFont="1" applyFill="1" applyBorder="1" applyAlignment="1">
      <alignment horizontal="left" vertical="center" shrinkToFit="1"/>
    </xf>
    <xf numFmtId="0" fontId="10" fillId="23" borderId="98" xfId="48" applyNumberFormat="1" applyFont="1" applyFill="1" applyBorder="1" applyAlignment="1">
      <alignment horizontal="left" vertical="center" shrinkToFit="1"/>
    </xf>
    <xf numFmtId="0" fontId="10" fillId="23" borderId="15" xfId="48" applyNumberFormat="1" applyFont="1" applyFill="1" applyBorder="1" applyAlignment="1">
      <alignment horizontal="left" vertical="center" shrinkToFit="1"/>
    </xf>
    <xf numFmtId="0" fontId="10" fillId="23" borderId="141" xfId="48" applyNumberFormat="1" applyFont="1" applyFill="1" applyBorder="1" applyAlignment="1">
      <alignment horizontal="left" vertical="center" shrinkToFit="1"/>
    </xf>
    <xf numFmtId="0" fontId="10" fillId="23" borderId="142" xfId="48" applyNumberFormat="1" applyFont="1" applyFill="1" applyBorder="1" applyAlignment="1">
      <alignment horizontal="left" vertical="center" shrinkToFit="1"/>
    </xf>
    <xf numFmtId="0" fontId="10" fillId="23" borderId="21" xfId="48" applyNumberFormat="1" applyFont="1" applyFill="1" applyBorder="1" applyAlignment="1">
      <alignment horizontal="left" vertical="center" shrinkToFit="1"/>
    </xf>
    <xf numFmtId="0" fontId="3" fillId="23" borderId="56" xfId="59" applyFont="1" applyFill="1" applyBorder="1" applyAlignment="1">
      <alignment horizontal="right" vertical="center"/>
    </xf>
    <xf numFmtId="0" fontId="1" fillId="0" borderId="69" xfId="59" applyNumberFormat="1" applyFont="1" applyBorder="1" applyAlignment="1" applyProtection="1">
      <alignment horizontal="center" vertical="center" shrinkToFit="1"/>
      <protection locked="0"/>
    </xf>
    <xf numFmtId="0" fontId="1" fillId="0" borderId="18" xfId="59" applyNumberFormat="1" applyFont="1" applyBorder="1" applyAlignment="1" applyProtection="1">
      <alignment horizontal="center" vertical="center" shrinkToFit="1"/>
      <protection locked="0"/>
    </xf>
    <xf numFmtId="0" fontId="1" fillId="23" borderId="62" xfId="59" applyNumberFormat="1" applyFont="1" applyFill="1" applyBorder="1" applyAlignment="1">
      <alignment horizontal="center" vertical="center" shrinkToFit="1"/>
    </xf>
    <xf numFmtId="0" fontId="1" fillId="23" borderId="63" xfId="59" applyNumberFormat="1" applyFont="1" applyFill="1" applyBorder="1" applyAlignment="1">
      <alignment horizontal="center" vertical="center" shrinkToFit="1"/>
    </xf>
    <xf numFmtId="0" fontId="1" fillId="0" borderId="61" xfId="59" applyNumberFormat="1" applyFont="1" applyBorder="1" applyAlignment="1" applyProtection="1">
      <alignment horizontal="center" vertical="center" shrinkToFit="1"/>
      <protection locked="0"/>
    </xf>
    <xf numFmtId="0" fontId="1" fillId="0" borderId="63" xfId="59" applyNumberFormat="1" applyFont="1" applyBorder="1" applyAlignment="1" applyProtection="1">
      <alignment horizontal="center" vertical="center" shrinkToFit="1"/>
      <protection locked="0"/>
    </xf>
    <xf numFmtId="0" fontId="10" fillId="23" borderId="41" xfId="59" applyNumberFormat="1" applyFont="1" applyFill="1" applyBorder="1" applyAlignment="1">
      <alignment horizontal="center" vertical="center"/>
    </xf>
    <xf numFmtId="0" fontId="10" fillId="23" borderId="95" xfId="59" applyNumberFormat="1" applyFont="1" applyFill="1" applyBorder="1" applyAlignment="1">
      <alignment horizontal="center" vertical="center"/>
    </xf>
    <xf numFmtId="0" fontId="1" fillId="23" borderId="183" xfId="59" applyNumberFormat="1" applyFont="1" applyFill="1" applyBorder="1" applyAlignment="1">
      <alignment horizontal="center" vertical="center" textRotation="255"/>
    </xf>
    <xf numFmtId="0" fontId="1" fillId="23" borderId="99" xfId="59" applyNumberFormat="1" applyFont="1" applyFill="1" applyBorder="1" applyAlignment="1">
      <alignment horizontal="center" vertical="center" textRotation="255"/>
    </xf>
    <xf numFmtId="0" fontId="1" fillId="23" borderId="30" xfId="59" applyNumberFormat="1" applyFont="1" applyFill="1" applyBorder="1" applyAlignment="1">
      <alignment horizontal="center" vertical="center" textRotation="255"/>
    </xf>
    <xf numFmtId="0" fontId="10" fillId="23" borderId="139" xfId="59" applyNumberFormat="1" applyFont="1" applyFill="1" applyBorder="1" applyAlignment="1">
      <alignment horizontal="center" vertical="center"/>
    </xf>
    <xf numFmtId="0" fontId="10" fillId="23" borderId="62" xfId="59" applyNumberFormat="1" applyFont="1" applyFill="1" applyBorder="1" applyAlignment="1">
      <alignment horizontal="center" vertical="center"/>
    </xf>
    <xf numFmtId="0" fontId="1" fillId="23" borderId="67" xfId="59" applyFont="1" applyFill="1" applyBorder="1" applyAlignment="1">
      <alignment horizontal="center" vertical="center"/>
    </xf>
    <xf numFmtId="0" fontId="1" fillId="23" borderId="138" xfId="59" applyFont="1" applyFill="1" applyBorder="1" applyAlignment="1">
      <alignment horizontal="center" vertical="center"/>
    </xf>
    <xf numFmtId="0" fontId="1" fillId="23" borderId="66" xfId="59" applyNumberFormat="1" applyFont="1" applyFill="1" applyBorder="1" applyAlignment="1">
      <alignment horizontal="center" vertical="center" shrinkToFit="1"/>
    </xf>
    <xf numFmtId="0" fontId="1" fillId="23" borderId="67" xfId="59" applyNumberFormat="1" applyFont="1" applyFill="1" applyBorder="1" applyAlignment="1">
      <alignment horizontal="center" vertical="center" shrinkToFit="1"/>
    </xf>
    <xf numFmtId="0" fontId="1" fillId="0" borderId="65" xfId="59" applyNumberFormat="1" applyFont="1" applyBorder="1" applyAlignment="1" applyProtection="1">
      <alignment horizontal="center" vertical="center" shrinkToFit="1"/>
      <protection locked="0"/>
    </xf>
    <xf numFmtId="0" fontId="1" fillId="0" borderId="67" xfId="59" applyNumberFormat="1" applyFont="1" applyBorder="1" applyAlignment="1" applyProtection="1">
      <alignment horizontal="center" vertical="center" shrinkToFit="1"/>
      <protection locked="0"/>
    </xf>
    <xf numFmtId="0" fontId="1" fillId="23" borderId="141" xfId="59" applyFont="1" applyFill="1" applyBorder="1" applyAlignment="1">
      <alignment horizontal="center" vertical="center" wrapText="1"/>
    </xf>
    <xf numFmtId="0" fontId="1" fillId="23" borderId="142" xfId="59" applyFont="1" applyFill="1" applyBorder="1" applyAlignment="1">
      <alignment horizontal="center" vertical="center" wrapText="1"/>
    </xf>
    <xf numFmtId="0" fontId="1" fillId="23" borderId="121" xfId="59" applyFont="1" applyFill="1" applyBorder="1" applyAlignment="1">
      <alignment horizontal="center" vertical="center" wrapText="1"/>
    </xf>
    <xf numFmtId="0" fontId="1" fillId="23" borderId="123" xfId="59" applyFont="1" applyFill="1" applyBorder="1" applyAlignment="1">
      <alignment horizontal="center" vertical="center" wrapText="1"/>
    </xf>
    <xf numFmtId="0" fontId="1" fillId="23" borderId="69" xfId="59" applyFont="1" applyFill="1" applyBorder="1" applyAlignment="1">
      <alignment horizontal="center" vertical="center" wrapText="1"/>
    </xf>
    <xf numFmtId="0" fontId="1" fillId="0" borderId="79" xfId="59" applyFont="1" applyBorder="1" applyAlignment="1" applyProtection="1">
      <alignment horizontal="center" vertical="center"/>
      <protection locked="0"/>
    </xf>
    <xf numFmtId="0" fontId="1" fillId="0" borderId="31" xfId="59" applyNumberFormat="1" applyFont="1" applyBorder="1" applyAlignment="1" applyProtection="1">
      <alignment horizontal="center" vertical="center"/>
      <protection locked="0"/>
    </xf>
    <xf numFmtId="0" fontId="1" fillId="0" borderId="50" xfId="59" applyNumberFormat="1" applyFont="1" applyBorder="1" applyAlignment="1" applyProtection="1">
      <alignment horizontal="center" vertical="center"/>
      <protection locked="0"/>
    </xf>
    <xf numFmtId="0" fontId="10" fillId="0" borderId="102" xfId="59" applyFont="1" applyBorder="1" applyAlignment="1" applyProtection="1">
      <alignment horizontal="left" vertical="center"/>
      <protection locked="0"/>
    </xf>
    <xf numFmtId="0" fontId="10" fillId="0" borderId="117" xfId="59" applyFont="1" applyBorder="1" applyAlignment="1" applyProtection="1">
      <alignment horizontal="left" vertical="center"/>
      <protection locked="0"/>
    </xf>
    <xf numFmtId="0" fontId="10" fillId="0" borderId="67" xfId="59" applyNumberFormat="1" applyFont="1" applyBorder="1" applyAlignment="1" applyProtection="1">
      <alignment horizontal="left" vertical="center" shrinkToFit="1"/>
      <protection locked="0"/>
    </xf>
    <xf numFmtId="0" fontId="10" fillId="0" borderId="36" xfId="59" applyNumberFormat="1" applyFont="1" applyBorder="1" applyAlignment="1" applyProtection="1">
      <alignment horizontal="left" vertical="center" shrinkToFit="1"/>
      <protection locked="0"/>
    </xf>
    <xf numFmtId="0" fontId="10" fillId="0" borderId="37" xfId="59" applyNumberFormat="1" applyFont="1" applyBorder="1" applyAlignment="1" applyProtection="1">
      <alignment horizontal="left" vertical="center" shrinkToFit="1"/>
      <protection locked="0"/>
    </xf>
    <xf numFmtId="0" fontId="1" fillId="0" borderId="49" xfId="59" applyFont="1" applyBorder="1" applyAlignment="1" applyProtection="1">
      <alignment horizontal="center" vertical="center"/>
      <protection locked="0"/>
    </xf>
    <xf numFmtId="0" fontId="15" fillId="23" borderId="27" xfId="0" applyFont="1" applyFill="1" applyBorder="1" applyAlignment="1">
      <alignment horizontal="center" vertical="center" wrapText="1"/>
    </xf>
    <xf numFmtId="0" fontId="1" fillId="0" borderId="59" xfId="59" applyFont="1" applyBorder="1" applyAlignment="1" applyProtection="1">
      <alignment horizontal="center" vertical="center"/>
      <protection locked="0"/>
    </xf>
    <xf numFmtId="0" fontId="1" fillId="0" borderId="48" xfId="59" applyFont="1" applyBorder="1" applyAlignment="1" applyProtection="1">
      <alignment horizontal="center" vertical="center"/>
      <protection locked="0"/>
    </xf>
    <xf numFmtId="0" fontId="1" fillId="0" borderId="110" xfId="59" applyFont="1" applyBorder="1" applyAlignment="1" applyProtection="1">
      <alignment horizontal="center" vertical="center"/>
      <protection locked="0"/>
    </xf>
    <xf numFmtId="0" fontId="12" fillId="23" borderId="38" xfId="59" applyFont="1" applyFill="1" applyBorder="1" applyAlignment="1">
      <alignment horizontal="center" vertical="center"/>
    </xf>
    <xf numFmtId="0" fontId="1" fillId="23" borderId="116" xfId="59" applyFont="1" applyFill="1" applyBorder="1" applyAlignment="1">
      <alignment horizontal="center" vertical="center"/>
    </xf>
    <xf numFmtId="0" fontId="1" fillId="23" borderId="117" xfId="59" applyFont="1" applyFill="1" applyBorder="1" applyAlignment="1">
      <alignment horizontal="center" vertical="center"/>
    </xf>
    <xf numFmtId="0" fontId="4" fillId="23" borderId="59" xfId="59" applyNumberFormat="1" applyFont="1" applyFill="1" applyBorder="1" applyAlignment="1">
      <alignment horizontal="center" vertical="center"/>
    </xf>
    <xf numFmtId="0" fontId="4" fillId="23" borderId="42" xfId="59" applyNumberFormat="1" applyFont="1" applyFill="1" applyBorder="1" applyAlignment="1">
      <alignment horizontal="center" vertical="center"/>
    </xf>
    <xf numFmtId="0" fontId="1" fillId="0" borderId="27" xfId="59" applyNumberFormat="1" applyFont="1" applyBorder="1" applyAlignment="1" applyProtection="1">
      <alignment horizontal="center" vertical="center"/>
      <protection locked="0"/>
    </xf>
    <xf numFmtId="0" fontId="1" fillId="0" borderId="48" xfId="59" applyNumberFormat="1" applyFont="1" applyBorder="1" applyAlignment="1" applyProtection="1">
      <alignment horizontal="center" vertical="center"/>
      <protection locked="0"/>
    </xf>
    <xf numFmtId="0" fontId="1" fillId="0" borderId="43" xfId="59" applyNumberFormat="1" applyFont="1" applyBorder="1" applyAlignment="1" applyProtection="1">
      <alignment horizontal="center" vertical="center"/>
      <protection locked="0"/>
    </xf>
    <xf numFmtId="0" fontId="1" fillId="0" borderId="92" xfId="59" applyNumberFormat="1" applyFont="1" applyBorder="1" applyAlignment="1" applyProtection="1">
      <alignment horizontal="center" vertical="center"/>
      <protection locked="0"/>
    </xf>
    <xf numFmtId="0" fontId="1" fillId="0" borderId="80" xfId="48" applyNumberFormat="1" applyFont="1" applyFill="1" applyBorder="1" applyAlignment="1">
      <alignment horizontal="center" vertical="center"/>
    </xf>
    <xf numFmtId="0" fontId="1" fillId="0" borderId="120" xfId="48" applyNumberFormat="1" applyFont="1" applyFill="1" applyBorder="1" applyAlignment="1">
      <alignment horizontal="center" vertical="center"/>
    </xf>
    <xf numFmtId="0" fontId="1" fillId="23" borderId="65" xfId="59" applyNumberFormat="1" applyFont="1" applyFill="1" applyBorder="1" applyAlignment="1">
      <alignment horizontal="center" vertical="center" wrapText="1"/>
    </xf>
    <xf numFmtId="0" fontId="1" fillId="23" borderId="161" xfId="59" applyNumberFormat="1" applyFont="1" applyFill="1" applyBorder="1" applyAlignment="1">
      <alignment horizontal="center" vertical="center" wrapText="1"/>
    </xf>
    <xf numFmtId="0" fontId="1" fillId="0" borderId="166" xfId="48" applyFont="1" applyFill="1" applyBorder="1" applyAlignment="1">
      <alignment horizontal="center" vertical="center"/>
    </xf>
    <xf numFmtId="0" fontId="1" fillId="0" borderId="167" xfId="48" applyFont="1" applyFill="1" applyBorder="1" applyAlignment="1">
      <alignment horizontal="center" vertical="center"/>
    </xf>
    <xf numFmtId="0" fontId="1" fillId="23" borderId="153" xfId="48" applyNumberFormat="1" applyFont="1" applyFill="1" applyBorder="1" applyAlignment="1">
      <alignment horizontal="center" vertical="center"/>
    </xf>
    <xf numFmtId="0" fontId="1" fillId="23" borderId="66" xfId="48" applyNumberFormat="1" applyFont="1" applyFill="1" applyBorder="1" applyAlignment="1">
      <alignment horizontal="center" vertical="center"/>
    </xf>
    <xf numFmtId="0" fontId="1" fillId="0" borderId="66" xfId="48" applyNumberFormat="1" applyFont="1" applyFill="1" applyBorder="1" applyAlignment="1">
      <alignment horizontal="center" vertical="center"/>
    </xf>
    <xf numFmtId="0" fontId="1" fillId="0" borderId="138" xfId="48" applyNumberFormat="1" applyFont="1" applyFill="1" applyBorder="1" applyAlignment="1">
      <alignment horizontal="center" vertical="center"/>
    </xf>
    <xf numFmtId="0" fontId="1" fillId="23" borderId="89" xfId="48" applyNumberFormat="1" applyFont="1" applyFill="1" applyBorder="1" applyAlignment="1">
      <alignment horizontal="center" vertical="center" textRotation="255"/>
    </xf>
    <xf numFmtId="0" fontId="1" fillId="23" borderId="161" xfId="48" applyNumberFormat="1" applyFont="1" applyFill="1" applyBorder="1" applyAlignment="1">
      <alignment horizontal="center" vertical="center" textRotation="255"/>
    </xf>
    <xf numFmtId="0" fontId="1" fillId="23" borderId="100" xfId="48" applyNumberFormat="1" applyFont="1" applyFill="1" applyBorder="1" applyAlignment="1">
      <alignment horizontal="center" vertical="center" textRotation="255"/>
    </xf>
    <xf numFmtId="0" fontId="1" fillId="23" borderId="162" xfId="59" applyNumberFormat="1" applyFont="1" applyFill="1" applyBorder="1" applyAlignment="1">
      <alignment horizontal="center" vertical="center" textRotation="255" wrapText="1"/>
    </xf>
    <xf numFmtId="0" fontId="1" fillId="23" borderId="163" xfId="59" applyNumberFormat="1" applyFont="1" applyFill="1" applyBorder="1" applyAlignment="1">
      <alignment horizontal="center" vertical="center" textRotation="255" wrapText="1"/>
    </xf>
    <xf numFmtId="0" fontId="1" fillId="23" borderId="164" xfId="59" applyNumberFormat="1" applyFont="1" applyFill="1" applyBorder="1" applyAlignment="1">
      <alignment horizontal="center" vertical="center" textRotation="255" wrapText="1"/>
    </xf>
    <xf numFmtId="0" fontId="1" fillId="23" borderId="14" xfId="59" applyNumberFormat="1" applyFont="1" applyFill="1" applyBorder="1" applyAlignment="1">
      <alignment horizontal="center" vertical="center" wrapText="1"/>
    </xf>
    <xf numFmtId="0" fontId="1" fillId="23" borderId="121" xfId="59" applyNumberFormat="1" applyFont="1" applyFill="1" applyBorder="1" applyAlignment="1">
      <alignment horizontal="center" vertical="center" wrapText="1"/>
    </xf>
    <xf numFmtId="0" fontId="1" fillId="0" borderId="155" xfId="48" applyFont="1" applyFill="1" applyBorder="1" applyAlignment="1">
      <alignment horizontal="center" vertical="center"/>
    </xf>
    <xf numFmtId="0" fontId="1" fillId="0" borderId="165" xfId="48" applyFont="1" applyFill="1" applyBorder="1" applyAlignment="1">
      <alignment horizontal="center" vertical="center"/>
    </xf>
    <xf numFmtId="0" fontId="1" fillId="23" borderId="152" xfId="48" applyNumberFormat="1" applyFont="1" applyFill="1" applyBorder="1" applyAlignment="1">
      <alignment horizontal="center" vertical="center"/>
    </xf>
    <xf numFmtId="0" fontId="1" fillId="23" borderId="80" xfId="48" applyNumberFormat="1" applyFont="1" applyFill="1" applyBorder="1" applyAlignment="1">
      <alignment horizontal="center" vertical="center"/>
    </xf>
    <xf numFmtId="0" fontId="1" fillId="23" borderId="160" xfId="59" applyNumberFormat="1" applyFont="1" applyFill="1" applyBorder="1" applyAlignment="1">
      <alignment horizontal="center" vertical="center" wrapText="1"/>
    </xf>
    <xf numFmtId="0" fontId="1" fillId="23" borderId="135" xfId="59" applyNumberFormat="1" applyFont="1" applyFill="1" applyBorder="1" applyAlignment="1">
      <alignment horizontal="center" vertical="center" wrapText="1"/>
    </xf>
    <xf numFmtId="0" fontId="1" fillId="0" borderId="10" xfId="48" applyFont="1" applyFill="1" applyBorder="1" applyAlignment="1">
      <alignment horizontal="center" vertical="center"/>
    </xf>
    <xf numFmtId="0" fontId="1" fillId="0" borderId="82" xfId="48" applyFont="1" applyFill="1" applyBorder="1" applyAlignment="1">
      <alignment horizontal="center" vertical="center"/>
    </xf>
    <xf numFmtId="0" fontId="10" fillId="23" borderId="121" xfId="48" applyNumberFormat="1" applyFont="1" applyFill="1" applyBorder="1" applyAlignment="1">
      <alignment horizontal="center" vertical="center"/>
    </xf>
    <xf numFmtId="0" fontId="1" fillId="0" borderId="80" xfId="48" applyFont="1" applyFill="1" applyBorder="1" applyAlignment="1">
      <alignment horizontal="center" vertical="center"/>
    </xf>
    <xf numFmtId="0" fontId="1" fillId="0" borderId="11" xfId="48" applyFont="1" applyFill="1" applyBorder="1" applyAlignment="1">
      <alignment horizontal="center" vertical="center"/>
    </xf>
    <xf numFmtId="0" fontId="1" fillId="23" borderId="121" xfId="48" applyNumberFormat="1" applyFont="1" applyFill="1" applyBorder="1" applyAlignment="1">
      <alignment horizontal="center" vertical="center"/>
    </xf>
    <xf numFmtId="0" fontId="1" fillId="23" borderId="135" xfId="48" applyNumberFormat="1" applyFont="1" applyFill="1" applyBorder="1" applyAlignment="1">
      <alignment horizontal="center" vertical="center"/>
    </xf>
    <xf numFmtId="0" fontId="1" fillId="23" borderId="17" xfId="59" applyNumberFormat="1" applyFont="1" applyFill="1" applyBorder="1" applyAlignment="1">
      <alignment horizontal="center" vertical="center" wrapText="1"/>
    </xf>
    <xf numFmtId="0" fontId="1" fillId="23" borderId="119" xfId="59" applyNumberFormat="1" applyFont="1" applyFill="1" applyBorder="1" applyAlignment="1">
      <alignment horizontal="center" vertical="center" wrapText="1"/>
    </xf>
    <xf numFmtId="0" fontId="1" fillId="0" borderId="158" xfId="48" applyFont="1" applyFill="1" applyBorder="1" applyAlignment="1">
      <alignment horizontal="center" vertical="center"/>
    </xf>
    <xf numFmtId="0" fontId="1" fillId="0" borderId="157" xfId="48" applyFont="1" applyFill="1" applyBorder="1" applyAlignment="1">
      <alignment horizontal="center" vertical="center"/>
    </xf>
    <xf numFmtId="0" fontId="1" fillId="0" borderId="159" xfId="48" applyFont="1" applyFill="1" applyBorder="1" applyAlignment="1">
      <alignment horizontal="center" vertical="center"/>
    </xf>
    <xf numFmtId="0" fontId="1" fillId="23" borderId="150" xfId="48" applyNumberFormat="1" applyFont="1" applyFill="1" applyBorder="1" applyAlignment="1">
      <alignment horizontal="center" vertical="center"/>
    </xf>
    <xf numFmtId="0" fontId="1" fillId="23" borderId="142" xfId="48" applyNumberFormat="1" applyFont="1" applyFill="1" applyBorder="1" applyAlignment="1">
      <alignment horizontal="center" vertical="center"/>
    </xf>
    <xf numFmtId="0" fontId="1" fillId="0" borderId="156" xfId="48" applyFont="1" applyFill="1" applyBorder="1" applyAlignment="1">
      <alignment horizontal="center" vertical="center"/>
    </xf>
    <xf numFmtId="0" fontId="4" fillId="23" borderId="123" xfId="59" applyFont="1" applyFill="1" applyBorder="1" applyAlignment="1">
      <alignment horizontal="center" vertical="center"/>
    </xf>
    <xf numFmtId="0" fontId="4" fillId="23" borderId="69" xfId="59" applyFont="1" applyFill="1" applyBorder="1" applyAlignment="1">
      <alignment horizontal="center" vertical="center"/>
    </xf>
    <xf numFmtId="0" fontId="4" fillId="23" borderId="18" xfId="59" applyFont="1" applyFill="1" applyBorder="1" applyAlignment="1">
      <alignment horizontal="center" vertical="center"/>
    </xf>
    <xf numFmtId="0" fontId="1" fillId="0" borderId="66" xfId="48" applyNumberFormat="1" applyFont="1" applyFill="1" applyBorder="1" applyAlignment="1">
      <alignment horizontal="center" vertical="center" shrinkToFit="1"/>
    </xf>
    <xf numFmtId="0" fontId="1" fillId="0" borderId="67" xfId="48" applyNumberFormat="1" applyFont="1" applyFill="1" applyBorder="1" applyAlignment="1">
      <alignment horizontal="center" vertical="center" shrinkToFit="1"/>
    </xf>
    <xf numFmtId="0" fontId="1" fillId="0" borderId="153" xfId="48" applyNumberFormat="1" applyFont="1" applyFill="1" applyBorder="1" applyAlignment="1">
      <alignment horizontal="center" vertical="center" shrinkToFit="1"/>
    </xf>
    <xf numFmtId="0" fontId="12" fillId="23" borderId="38" xfId="48" applyFont="1" applyFill="1" applyBorder="1" applyAlignment="1">
      <alignment horizontal="center" vertical="center"/>
    </xf>
    <xf numFmtId="0" fontId="12" fillId="23" borderId="116" xfId="48" applyFont="1" applyFill="1" applyBorder="1" applyAlignment="1">
      <alignment horizontal="center" vertical="center"/>
    </xf>
    <xf numFmtId="0" fontId="12" fillId="23" borderId="102" xfId="48" applyFont="1" applyFill="1" applyBorder="1" applyAlignment="1">
      <alignment horizontal="center" vertical="center"/>
    </xf>
    <xf numFmtId="0" fontId="12" fillId="23" borderId="154" xfId="48" applyNumberFormat="1" applyFont="1" applyFill="1" applyBorder="1" applyAlignment="1">
      <alignment horizontal="center" vertical="center"/>
    </xf>
    <xf numFmtId="0" fontId="12" fillId="23" borderId="90" xfId="48" applyNumberFormat="1" applyFont="1" applyFill="1" applyBorder="1" applyAlignment="1">
      <alignment horizontal="center" vertical="center"/>
    </xf>
    <xf numFmtId="0" fontId="12" fillId="23" borderId="91" xfId="48" applyNumberFormat="1" applyFont="1" applyFill="1" applyBorder="1" applyAlignment="1">
      <alignment horizontal="center" vertical="center"/>
    </xf>
    <xf numFmtId="0" fontId="4" fillId="23" borderId="121" xfId="59" applyFont="1" applyFill="1" applyBorder="1" applyAlignment="1">
      <alignment horizontal="center" vertical="center"/>
    </xf>
    <xf numFmtId="0" fontId="4" fillId="23" borderId="80" xfId="59" applyFont="1" applyFill="1" applyBorder="1" applyAlignment="1">
      <alignment horizontal="center" vertical="center"/>
    </xf>
    <xf numFmtId="0" fontId="4" fillId="23" borderId="11" xfId="59" applyFont="1" applyFill="1" applyBorder="1" applyAlignment="1">
      <alignment horizontal="center" vertical="center"/>
    </xf>
    <xf numFmtId="0" fontId="1" fillId="0" borderId="142" xfId="48" applyNumberFormat="1" applyFont="1" applyFill="1" applyBorder="1" applyAlignment="1">
      <alignment horizontal="center" vertical="center" shrinkToFit="1"/>
    </xf>
    <xf numFmtId="0" fontId="1" fillId="0" borderId="21" xfId="48" applyNumberFormat="1" applyFont="1" applyFill="1" applyBorder="1" applyAlignment="1">
      <alignment horizontal="center" vertical="center" shrinkToFit="1"/>
    </xf>
    <xf numFmtId="0" fontId="1" fillId="0" borderId="150" xfId="48" applyNumberFormat="1" applyFont="1" applyFill="1" applyBorder="1" applyAlignment="1">
      <alignment horizontal="center" vertical="center" shrinkToFit="1"/>
    </xf>
    <xf numFmtId="0" fontId="4" fillId="23" borderId="38" xfId="59" applyFont="1" applyFill="1" applyBorder="1" applyAlignment="1">
      <alignment horizontal="center" vertical="center"/>
    </xf>
    <xf numFmtId="0" fontId="4" fillId="23" borderId="116" xfId="59" applyFont="1" applyFill="1" applyBorder="1" applyAlignment="1">
      <alignment horizontal="center" vertical="center"/>
    </xf>
    <xf numFmtId="0" fontId="4" fillId="23" borderId="102" xfId="59" applyFont="1" applyFill="1" applyBorder="1" applyAlignment="1">
      <alignment horizontal="center" vertical="center"/>
    </xf>
    <xf numFmtId="0" fontId="1" fillId="23" borderId="147" xfId="0" applyNumberFormat="1" applyFont="1" applyFill="1" applyBorder="1" applyAlignment="1">
      <alignment horizontal="center" vertical="center"/>
    </xf>
    <xf numFmtId="0" fontId="1" fillId="23" borderId="116" xfId="0" applyNumberFormat="1" applyFont="1" applyFill="1" applyBorder="1" applyAlignment="1">
      <alignment horizontal="center" vertical="center"/>
    </xf>
    <xf numFmtId="0" fontId="1" fillId="23" borderId="102" xfId="0" applyNumberFormat="1" applyFont="1" applyFill="1" applyBorder="1" applyAlignment="1">
      <alignment horizontal="center" vertical="center"/>
    </xf>
    <xf numFmtId="0" fontId="1" fillId="23" borderId="148" xfId="0" applyNumberFormat="1" applyFont="1" applyFill="1" applyBorder="1" applyAlignment="1">
      <alignment horizontal="center" vertical="center"/>
    </xf>
    <xf numFmtId="0" fontId="1" fillId="23" borderId="117" xfId="0" applyNumberFormat="1" applyFont="1" applyFill="1" applyBorder="1" applyAlignment="1">
      <alignment horizontal="center" vertical="center"/>
    </xf>
    <xf numFmtId="0" fontId="4" fillId="23" borderId="135" xfId="59" applyFont="1" applyFill="1" applyBorder="1" applyAlignment="1">
      <alignment horizontal="center" vertical="center"/>
    </xf>
    <xf numFmtId="0" fontId="4" fillId="23" borderId="10" xfId="59" applyFont="1" applyFill="1" applyBorder="1" applyAlignment="1">
      <alignment horizontal="center" vertical="center"/>
    </xf>
    <xf numFmtId="0" fontId="4" fillId="23" borderId="82" xfId="59" applyFont="1" applyFill="1" applyBorder="1" applyAlignment="1">
      <alignment horizontal="center" vertical="center"/>
    </xf>
    <xf numFmtId="0" fontId="1" fillId="0" borderId="10" xfId="48" applyNumberFormat="1" applyFont="1" applyFill="1" applyBorder="1" applyAlignment="1">
      <alignment horizontal="center" vertical="center" shrinkToFit="1"/>
    </xf>
    <xf numFmtId="0" fontId="1" fillId="0" borderId="82" xfId="48" applyNumberFormat="1" applyFont="1" applyFill="1" applyBorder="1" applyAlignment="1">
      <alignment horizontal="center" vertical="center" shrinkToFit="1"/>
    </xf>
    <xf numFmtId="0" fontId="1" fillId="0" borderId="149" xfId="48" applyNumberFormat="1" applyFont="1" applyFill="1" applyBorder="1" applyAlignment="1">
      <alignment horizontal="center" vertical="center" shrinkToFit="1"/>
    </xf>
    <xf numFmtId="0" fontId="1" fillId="0" borderId="95" xfId="60" applyFont="1" applyBorder="1" applyAlignment="1">
      <alignment horizontal="left" vertical="center"/>
    </xf>
    <xf numFmtId="0" fontId="1" fillId="0" borderId="46" xfId="60" applyFont="1" applyBorder="1" applyAlignment="1">
      <alignment horizontal="left" vertical="center"/>
    </xf>
    <xf numFmtId="0" fontId="1" fillId="25" borderId="93" xfId="60" applyFont="1" applyFill="1" applyBorder="1" applyAlignment="1">
      <alignment horizontal="left" vertical="center" wrapText="1"/>
    </xf>
    <xf numFmtId="0" fontId="1" fillId="25" borderId="44" xfId="60" applyFont="1" applyFill="1" applyBorder="1" applyAlignment="1">
      <alignment horizontal="left" vertical="center" wrapText="1"/>
    </xf>
    <xf numFmtId="0" fontId="1" fillId="0" borderId="93" xfId="60" applyFont="1" applyBorder="1" applyAlignment="1">
      <alignment horizontal="left" vertical="center" wrapText="1"/>
    </xf>
    <xf numFmtId="0" fontId="1" fillId="0" borderId="44" xfId="60" applyFont="1" applyBorder="1" applyAlignment="1">
      <alignment horizontal="left" vertical="center" wrapText="1"/>
    </xf>
    <xf numFmtId="0" fontId="1" fillId="0" borderId="93" xfId="60" applyFont="1" applyBorder="1" applyAlignment="1">
      <alignment horizontal="left" vertical="center"/>
    </xf>
    <xf numFmtId="0" fontId="1" fillId="0" borderId="44" xfId="60" applyFont="1" applyBorder="1" applyAlignment="1">
      <alignment horizontal="left" vertical="center"/>
    </xf>
    <xf numFmtId="0" fontId="1" fillId="25" borderId="93" xfId="60" applyFont="1" applyFill="1" applyBorder="1" applyAlignment="1">
      <alignment horizontal="left" vertical="center"/>
    </xf>
    <xf numFmtId="0" fontId="1" fillId="25" borderId="44" xfId="60" applyFont="1" applyFill="1" applyBorder="1" applyAlignment="1">
      <alignment horizontal="left" vertical="center"/>
    </xf>
    <xf numFmtId="0" fontId="1" fillId="23" borderId="89" xfId="59" applyFont="1" applyFill="1" applyBorder="1" applyAlignment="1">
      <alignment horizontal="center" vertical="center"/>
    </xf>
    <xf numFmtId="0" fontId="1" fillId="23" borderId="90" xfId="59" applyFont="1" applyFill="1" applyBorder="1" applyAlignment="1">
      <alignment horizontal="center" vertical="center"/>
    </xf>
    <xf numFmtId="0" fontId="1" fillId="23" borderId="23" xfId="59" applyFont="1" applyFill="1" applyBorder="1" applyAlignment="1">
      <alignment horizontal="center" vertical="center"/>
    </xf>
    <xf numFmtId="0" fontId="1" fillId="29" borderId="121" xfId="59" applyFont="1" applyFill="1" applyBorder="1" applyAlignment="1">
      <alignment horizontal="center" vertical="center" wrapText="1"/>
    </xf>
    <xf numFmtId="0" fontId="1" fillId="29" borderId="123" xfId="59" applyFont="1" applyFill="1" applyBorder="1" applyAlignment="1">
      <alignment horizontal="center" vertical="center" wrapText="1"/>
    </xf>
    <xf numFmtId="0" fontId="1" fillId="29" borderId="143" xfId="59" applyFont="1" applyFill="1" applyBorder="1" applyAlignment="1">
      <alignment horizontal="center" vertical="center"/>
    </xf>
    <xf numFmtId="0" fontId="1" fillId="29" borderId="33" xfId="59" applyFont="1" applyFill="1" applyBorder="1" applyAlignment="1">
      <alignment horizontal="center" vertical="center"/>
    </xf>
    <xf numFmtId="0" fontId="1" fillId="29" borderId="160" xfId="59" applyFont="1" applyFill="1" applyBorder="1" applyAlignment="1">
      <alignment horizontal="center" vertical="center"/>
    </xf>
    <xf numFmtId="0" fontId="1" fillId="23" borderId="135" xfId="48" applyFont="1" applyFill="1" applyBorder="1" applyAlignment="1">
      <alignment horizontal="center" vertical="center" textRotation="255"/>
    </xf>
    <xf numFmtId="0" fontId="1" fillId="23" borderId="121" xfId="48" applyFont="1" applyFill="1" applyBorder="1" applyAlignment="1">
      <alignment horizontal="center" vertical="center" textRotation="255"/>
    </xf>
    <xf numFmtId="0" fontId="1" fillId="23" borderId="135" xfId="48" applyNumberFormat="1" applyFont="1" applyFill="1" applyBorder="1" applyAlignment="1">
      <alignment horizontal="center" vertical="center" textRotation="255"/>
    </xf>
    <xf numFmtId="0" fontId="1" fillId="23" borderId="121" xfId="48" applyNumberFormat="1" applyFont="1" applyFill="1" applyBorder="1" applyAlignment="1">
      <alignment horizontal="center" vertical="center" textRotation="255"/>
    </xf>
    <xf numFmtId="0" fontId="1" fillId="23" borderId="123" xfId="48" applyNumberFormat="1" applyFont="1" applyFill="1" applyBorder="1" applyAlignment="1">
      <alignment horizontal="center" vertical="center" textRotation="255"/>
    </xf>
    <xf numFmtId="0" fontId="1" fillId="23" borderId="87" xfId="48" applyFont="1" applyFill="1" applyBorder="1" applyAlignment="1">
      <alignment horizontal="center" vertical="center"/>
    </xf>
    <xf numFmtId="0" fontId="1" fillId="23" borderId="69" xfId="48" applyFont="1" applyFill="1" applyBorder="1" applyAlignment="1">
      <alignment horizontal="center" vertical="center"/>
    </xf>
    <xf numFmtId="0" fontId="1" fillId="23" borderId="14" xfId="48" applyFont="1" applyFill="1" applyBorder="1" applyAlignment="1">
      <alignment horizontal="center" vertical="center"/>
    </xf>
    <xf numFmtId="0" fontId="1" fillId="23" borderId="80" xfId="48" applyFont="1" applyFill="1" applyBorder="1" applyAlignment="1">
      <alignment horizontal="center" vertical="center"/>
    </xf>
    <xf numFmtId="0" fontId="1" fillId="23" borderId="171" xfId="48" applyFont="1" applyFill="1" applyBorder="1" applyAlignment="1">
      <alignment horizontal="center" vertical="center"/>
    </xf>
    <xf numFmtId="0" fontId="1" fillId="23" borderId="142" xfId="48" applyFont="1" applyFill="1" applyBorder="1" applyAlignment="1">
      <alignment horizontal="center" vertical="center"/>
    </xf>
    <xf numFmtId="0" fontId="3" fillId="23" borderId="14" xfId="48" applyFont="1" applyFill="1" applyBorder="1" applyAlignment="1">
      <alignment horizontal="center" vertical="center" wrapText="1"/>
    </xf>
    <xf numFmtId="0" fontId="3" fillId="23" borderId="80" xfId="48" applyFont="1" applyFill="1" applyBorder="1" applyAlignment="1">
      <alignment horizontal="center" vertical="center" wrapText="1"/>
    </xf>
    <xf numFmtId="0" fontId="1" fillId="0" borderId="179" xfId="48" applyNumberFormat="1" applyFont="1" applyBorder="1" applyAlignment="1">
      <alignment horizontal="center" vertical="center"/>
    </xf>
    <xf numFmtId="0" fontId="1" fillId="0" borderId="180" xfId="48" applyNumberFormat="1" applyFont="1" applyBorder="1" applyAlignment="1">
      <alignment horizontal="center" vertical="center"/>
    </xf>
    <xf numFmtId="0" fontId="1" fillId="23" borderId="123" xfId="48" applyFont="1" applyFill="1" applyBorder="1" applyAlignment="1">
      <alignment horizontal="left" vertical="center"/>
    </xf>
    <xf numFmtId="0" fontId="1" fillId="23" borderId="69" xfId="48" applyFont="1" applyFill="1" applyBorder="1" applyAlignment="1">
      <alignment horizontal="left" vertical="center"/>
    </xf>
    <xf numFmtId="0" fontId="10" fillId="23" borderId="87" xfId="48" applyFont="1" applyFill="1" applyBorder="1" applyAlignment="1">
      <alignment horizontal="center" vertical="center"/>
    </xf>
    <xf numFmtId="0" fontId="10" fillId="23" borderId="184" xfId="48" applyFont="1" applyFill="1" applyBorder="1" applyAlignment="1">
      <alignment horizontal="center" vertical="center"/>
    </xf>
    <xf numFmtId="0" fontId="1" fillId="23" borderId="183" xfId="48" applyFont="1" applyFill="1" applyBorder="1" applyAlignment="1">
      <alignment horizontal="center" vertical="center"/>
    </xf>
    <xf numFmtId="0" fontId="1" fillId="23" borderId="80" xfId="48" applyFont="1" applyFill="1" applyBorder="1" applyAlignment="1">
      <alignment horizontal="left" vertical="center"/>
    </xf>
    <xf numFmtId="0" fontId="10" fillId="23" borderId="14" xfId="48" applyFont="1" applyFill="1" applyBorder="1" applyAlignment="1">
      <alignment horizontal="center" vertical="center"/>
    </xf>
    <xf numFmtId="0" fontId="10" fillId="23" borderId="169" xfId="48" applyFont="1" applyFill="1" applyBorder="1" applyAlignment="1">
      <alignment horizontal="center" vertical="center"/>
    </xf>
    <xf numFmtId="0" fontId="3" fillId="23" borderId="80" xfId="48" applyFont="1" applyFill="1" applyBorder="1" applyAlignment="1">
      <alignment horizontal="left" vertical="center"/>
    </xf>
    <xf numFmtId="0" fontId="1" fillId="0" borderId="116" xfId="48" applyFont="1" applyFill="1" applyBorder="1" applyAlignment="1">
      <alignment horizontal="center" vertical="center"/>
    </xf>
    <xf numFmtId="0" fontId="1" fillId="23" borderId="124" xfId="48" applyFont="1" applyFill="1" applyBorder="1" applyAlignment="1">
      <alignment horizontal="center" vertical="center"/>
    </xf>
    <xf numFmtId="182" fontId="1" fillId="0" borderId="116" xfId="48" applyNumberFormat="1" applyFont="1" applyFill="1" applyBorder="1" applyAlignment="1">
      <alignment horizontal="center" vertical="center"/>
    </xf>
    <xf numFmtId="182" fontId="1" fillId="0" borderId="117" xfId="48" applyNumberFormat="1" applyFont="1" applyFill="1" applyBorder="1" applyAlignment="1">
      <alignment horizontal="center" vertical="center"/>
    </xf>
    <xf numFmtId="0" fontId="1" fillId="0" borderId="10" xfId="48" applyFont="1" applyBorder="1" applyAlignment="1">
      <alignment horizontal="left" vertical="center" shrinkToFit="1"/>
    </xf>
    <xf numFmtId="0" fontId="1" fillId="0" borderId="118" xfId="48" applyFont="1" applyBorder="1" applyAlignment="1">
      <alignment horizontal="left" vertical="center" shrinkToFit="1"/>
    </xf>
    <xf numFmtId="0" fontId="1" fillId="0" borderId="80" xfId="48" applyFont="1" applyBorder="1" applyAlignment="1">
      <alignment horizontal="left" vertical="center" shrinkToFit="1"/>
    </xf>
    <xf numFmtId="0" fontId="1" fillId="0" borderId="120" xfId="48" applyFont="1" applyBorder="1" applyAlignment="1">
      <alignment horizontal="left" vertical="center" shrinkToFit="1"/>
    </xf>
    <xf numFmtId="0" fontId="1" fillId="0" borderId="69" xfId="48" applyFont="1" applyBorder="1" applyAlignment="1">
      <alignment horizontal="left" vertical="center" shrinkToFit="1"/>
    </xf>
    <xf numFmtId="0" fontId="1" fillId="0" borderId="122" xfId="48" applyFont="1" applyBorder="1" applyAlignment="1">
      <alignment horizontal="left" vertical="center" shrinkToFit="1"/>
    </xf>
    <xf numFmtId="0" fontId="1" fillId="23" borderId="121" xfId="48" applyFont="1" applyFill="1" applyBorder="1" applyAlignment="1">
      <alignment horizontal="left" vertical="center"/>
    </xf>
    <xf numFmtId="0" fontId="1" fillId="0" borderId="175" xfId="48" applyNumberFormat="1" applyFont="1" applyFill="1" applyBorder="1" applyAlignment="1">
      <alignment horizontal="center" vertical="center"/>
    </xf>
    <xf numFmtId="0" fontId="1" fillId="0" borderId="177" xfId="48" applyNumberFormat="1" applyFont="1" applyFill="1" applyBorder="1" applyAlignment="1">
      <alignment horizontal="center" vertical="center"/>
    </xf>
    <xf numFmtId="0" fontId="1" fillId="23" borderId="178" xfId="48" applyFont="1" applyFill="1" applyBorder="1" applyAlignment="1">
      <alignment horizontal="center" vertical="center"/>
    </xf>
    <xf numFmtId="0" fontId="1" fillId="0" borderId="90" xfId="48" applyFont="1" applyFill="1" applyBorder="1" applyAlignment="1">
      <alignment horizontal="center" vertical="center"/>
    </xf>
    <xf numFmtId="0" fontId="1" fillId="23" borderId="24" xfId="48" applyFont="1" applyFill="1" applyBorder="1" applyAlignment="1">
      <alignment horizontal="center" vertical="center"/>
    </xf>
    <xf numFmtId="0" fontId="1" fillId="23" borderId="173" xfId="48" applyNumberFormat="1" applyFont="1" applyFill="1" applyBorder="1" applyAlignment="1">
      <alignment horizontal="center" vertical="center"/>
    </xf>
    <xf numFmtId="0" fontId="1" fillId="23" borderId="174" xfId="48" applyNumberFormat="1" applyFont="1" applyFill="1" applyBorder="1" applyAlignment="1">
      <alignment horizontal="center" vertical="center"/>
    </xf>
    <xf numFmtId="0" fontId="1" fillId="23" borderId="175" xfId="48" applyNumberFormat="1" applyFont="1" applyFill="1" applyBorder="1" applyAlignment="1">
      <alignment horizontal="center" vertical="center"/>
    </xf>
    <xf numFmtId="0" fontId="1" fillId="23" borderId="176" xfId="48" applyNumberFormat="1" applyFont="1" applyFill="1" applyBorder="1" applyAlignment="1">
      <alignment horizontal="center" vertical="center"/>
    </xf>
    <xf numFmtId="0" fontId="1" fillId="23" borderId="172" xfId="48" applyNumberFormat="1" applyFont="1" applyFill="1" applyBorder="1" applyAlignment="1">
      <alignment horizontal="center" vertical="center"/>
    </xf>
    <xf numFmtId="0" fontId="1" fillId="23" borderId="45" xfId="48" applyNumberFormat="1" applyFont="1" applyFill="1" applyBorder="1" applyAlignment="1">
      <alignment horizontal="center" vertical="center"/>
    </xf>
    <xf numFmtId="0" fontId="1" fillId="23" borderId="93" xfId="48" applyNumberFormat="1" applyFont="1" applyFill="1" applyBorder="1" applyAlignment="1">
      <alignment horizontal="center" vertical="center"/>
    </xf>
    <xf numFmtId="0" fontId="1" fillId="23" borderId="44" xfId="48" applyNumberFormat="1" applyFont="1" applyFill="1" applyBorder="1" applyAlignment="1">
      <alignment horizontal="center" vertical="center"/>
    </xf>
    <xf numFmtId="0" fontId="1" fillId="0" borderId="93" xfId="48" applyNumberFormat="1" applyFont="1" applyFill="1" applyBorder="1" applyAlignment="1">
      <alignment horizontal="center" vertical="center"/>
    </xf>
    <xf numFmtId="0" fontId="1" fillId="23" borderId="112" xfId="48" applyNumberFormat="1" applyFont="1" applyFill="1" applyBorder="1" applyAlignment="1">
      <alignment horizontal="center" vertical="center"/>
    </xf>
    <xf numFmtId="0" fontId="1" fillId="23" borderId="61" xfId="48" applyNumberFormat="1" applyFont="1" applyFill="1" applyBorder="1" applyAlignment="1">
      <alignment horizontal="center" vertical="center"/>
    </xf>
    <xf numFmtId="0" fontId="1" fillId="23" borderId="62" xfId="48" applyNumberFormat="1" applyFont="1" applyFill="1" applyBorder="1" applyAlignment="1">
      <alignment horizontal="center" vertical="center"/>
    </xf>
    <xf numFmtId="0" fontId="1" fillId="23" borderId="63" xfId="48" applyNumberFormat="1" applyFont="1" applyFill="1" applyBorder="1" applyAlignment="1">
      <alignment horizontal="center" vertical="center"/>
    </xf>
    <xf numFmtId="0" fontId="1" fillId="0" borderId="136" xfId="48" applyNumberFormat="1" applyFont="1" applyFill="1" applyBorder="1" applyAlignment="1">
      <alignment horizontal="center" vertical="center"/>
    </xf>
    <xf numFmtId="0" fontId="1" fillId="23" borderId="98" xfId="48" applyFont="1" applyFill="1" applyBorder="1" applyAlignment="1">
      <alignment horizontal="center" vertical="center"/>
    </xf>
    <xf numFmtId="0" fontId="1" fillId="23" borderId="130" xfId="48" applyFont="1" applyFill="1" applyBorder="1" applyAlignment="1">
      <alignment horizontal="center" vertical="center"/>
    </xf>
    <xf numFmtId="0" fontId="10" fillId="23" borderId="10" xfId="48" applyFont="1" applyFill="1" applyBorder="1" applyAlignment="1">
      <alignment horizontal="center" vertical="center" wrapText="1"/>
    </xf>
    <xf numFmtId="0" fontId="10" fillId="23" borderId="98" xfId="48" applyFont="1" applyFill="1" applyBorder="1" applyAlignment="1">
      <alignment horizontal="center" vertical="center" wrapText="1"/>
    </xf>
    <xf numFmtId="0" fontId="1" fillId="23" borderId="135" xfId="48" applyFont="1" applyFill="1" applyBorder="1" applyAlignment="1">
      <alignment horizontal="center" vertical="center"/>
    </xf>
    <xf numFmtId="0" fontId="1" fillId="23" borderId="10" xfId="48" applyFont="1" applyFill="1" applyBorder="1" applyAlignment="1">
      <alignment horizontal="center" vertical="center"/>
    </xf>
    <xf numFmtId="0" fontId="1" fillId="23" borderId="121" xfId="48" applyFont="1" applyFill="1" applyBorder="1" applyAlignment="1">
      <alignment horizontal="center" vertical="center"/>
    </xf>
    <xf numFmtId="0" fontId="10" fillId="0" borderId="14" xfId="48" applyFont="1" applyBorder="1" applyAlignment="1">
      <alignment horizontal="center" vertical="center"/>
    </xf>
    <xf numFmtId="0" fontId="10" fillId="0" borderId="169" xfId="48" applyFont="1" applyBorder="1" applyAlignment="1">
      <alignment horizontal="center" vertical="center"/>
    </xf>
    <xf numFmtId="0" fontId="10" fillId="23" borderId="82" xfId="48" applyFont="1" applyFill="1" applyBorder="1" applyAlignment="1">
      <alignment horizontal="center" vertical="center" wrapText="1"/>
    </xf>
    <xf numFmtId="0" fontId="10" fillId="23" borderId="118" xfId="48" applyFont="1" applyFill="1" applyBorder="1" applyAlignment="1">
      <alignment horizontal="center" vertical="center" wrapText="1"/>
    </xf>
    <xf numFmtId="0" fontId="10" fillId="23" borderId="15" xfId="48" applyFont="1" applyFill="1" applyBorder="1" applyAlignment="1">
      <alignment horizontal="center" vertical="center" wrapText="1"/>
    </xf>
    <xf numFmtId="0" fontId="10" fillId="23" borderId="130" xfId="48" applyFont="1" applyFill="1" applyBorder="1" applyAlignment="1">
      <alignment horizontal="center" vertical="center" wrapText="1"/>
    </xf>
    <xf numFmtId="0" fontId="9" fillId="23" borderId="82" xfId="48" applyFont="1" applyFill="1" applyBorder="1" applyAlignment="1">
      <alignment horizontal="center" vertical="center" wrapText="1"/>
    </xf>
    <xf numFmtId="0" fontId="9" fillId="23" borderId="33" xfId="48" applyFont="1" applyFill="1" applyBorder="1" applyAlignment="1">
      <alignment horizontal="center" vertical="center" wrapText="1"/>
    </xf>
    <xf numFmtId="0" fontId="1" fillId="23" borderId="147" xfId="48" applyFont="1" applyFill="1" applyBorder="1" applyAlignment="1">
      <alignment horizontal="center" vertical="center"/>
    </xf>
    <xf numFmtId="0" fontId="1" fillId="23" borderId="116" xfId="48" applyFont="1" applyFill="1" applyBorder="1" applyAlignment="1">
      <alignment horizontal="center" vertical="center"/>
    </xf>
    <xf numFmtId="0" fontId="1" fillId="0" borderId="102" xfId="48" applyFont="1" applyFill="1" applyBorder="1" applyAlignment="1">
      <alignment horizontal="center" vertical="center"/>
    </xf>
    <xf numFmtId="0" fontId="1" fillId="23" borderId="10" xfId="48" applyFont="1" applyFill="1" applyBorder="1" applyAlignment="1">
      <alignment horizontal="left" vertical="center"/>
    </xf>
    <xf numFmtId="0" fontId="10" fillId="23" borderId="160" xfId="48" applyFont="1" applyFill="1" applyBorder="1" applyAlignment="1">
      <alignment horizontal="center" vertical="center"/>
    </xf>
    <xf numFmtId="0" fontId="10" fillId="23" borderId="34" xfId="48" applyFont="1" applyFill="1" applyBorder="1" applyAlignment="1">
      <alignment horizontal="center" vertical="center"/>
    </xf>
    <xf numFmtId="0" fontId="1" fillId="23" borderId="161" xfId="48" applyFont="1" applyFill="1" applyBorder="1" applyAlignment="1">
      <alignment horizontal="center" vertical="center"/>
    </xf>
    <xf numFmtId="0" fontId="1" fillId="23" borderId="66" xfId="48" applyFont="1" applyFill="1" applyBorder="1" applyAlignment="1">
      <alignment horizontal="center" vertical="center"/>
    </xf>
    <xf numFmtId="182" fontId="1" fillId="0" borderId="66" xfId="48" applyNumberFormat="1" applyFont="1" applyFill="1" applyBorder="1" applyAlignment="1">
      <alignment horizontal="center" vertical="center"/>
    </xf>
    <xf numFmtId="182" fontId="1" fillId="0" borderId="67" xfId="48" applyNumberFormat="1" applyFont="1" applyFill="1" applyBorder="1" applyAlignment="1">
      <alignment horizontal="center" vertical="center"/>
    </xf>
    <xf numFmtId="0" fontId="10" fillId="23" borderId="98" xfId="48" applyFont="1" applyFill="1" applyBorder="1" applyAlignment="1">
      <alignment horizontal="center" vertical="center"/>
    </xf>
    <xf numFmtId="0" fontId="1" fillId="23" borderId="120" xfId="48" applyFont="1" applyFill="1" applyBorder="1" applyAlignment="1">
      <alignment horizontal="center" vertical="center"/>
    </xf>
    <xf numFmtId="182" fontId="1" fillId="0" borderId="121" xfId="48" applyNumberFormat="1" applyFont="1" applyFill="1" applyBorder="1" applyAlignment="1">
      <alignment horizontal="center" vertical="center"/>
    </xf>
    <xf numFmtId="182" fontId="1" fillId="0" borderId="80" xfId="48" applyNumberFormat="1" applyFont="1" applyFill="1" applyBorder="1" applyAlignment="1">
      <alignment horizontal="center" vertical="center"/>
    </xf>
    <xf numFmtId="182" fontId="1" fillId="0" borderId="120" xfId="48" applyNumberFormat="1" applyFont="1" applyFill="1" applyBorder="1" applyAlignment="1">
      <alignment horizontal="center" vertical="center"/>
    </xf>
    <xf numFmtId="0" fontId="1" fillId="23" borderId="123" xfId="48" applyFont="1" applyFill="1" applyBorder="1" applyAlignment="1">
      <alignment horizontal="center" vertical="center"/>
    </xf>
    <xf numFmtId="0" fontId="1" fillId="23" borderId="122" xfId="48" applyFont="1" applyFill="1" applyBorder="1" applyAlignment="1">
      <alignment horizontal="center" vertical="center"/>
    </xf>
    <xf numFmtId="182" fontId="1" fillId="0" borderId="123" xfId="48" applyNumberFormat="1" applyFont="1" applyFill="1" applyBorder="1" applyAlignment="1">
      <alignment horizontal="center" vertical="center"/>
    </xf>
    <xf numFmtId="182" fontId="1" fillId="0" borderId="69" xfId="48" applyNumberFormat="1" applyFont="1" applyFill="1" applyBorder="1" applyAlignment="1">
      <alignment horizontal="center" vertical="center"/>
    </xf>
    <xf numFmtId="182" fontId="1" fillId="0" borderId="122" xfId="48" applyNumberFormat="1" applyFont="1" applyFill="1" applyBorder="1" applyAlignment="1">
      <alignment horizontal="center" vertical="center"/>
    </xf>
    <xf numFmtId="0" fontId="1" fillId="23" borderId="118" xfId="48" applyFont="1" applyFill="1" applyBorder="1" applyAlignment="1">
      <alignment horizontal="center" vertical="center"/>
    </xf>
    <xf numFmtId="182" fontId="1" fillId="0" borderId="135" xfId="48" applyNumberFormat="1" applyFont="1" applyFill="1" applyBorder="1" applyAlignment="1">
      <alignment horizontal="center" vertical="center"/>
    </xf>
    <xf numFmtId="182" fontId="1" fillId="0" borderId="10" xfId="48" applyNumberFormat="1" applyFont="1" applyFill="1" applyBorder="1" applyAlignment="1">
      <alignment horizontal="center" vertical="center"/>
    </xf>
    <xf numFmtId="182" fontId="1" fillId="0" borderId="118" xfId="48" applyNumberFormat="1" applyFont="1" applyFill="1" applyBorder="1" applyAlignment="1">
      <alignment horizontal="center" vertical="center"/>
    </xf>
    <xf numFmtId="0" fontId="1" fillId="23" borderId="39" xfId="48" applyFont="1" applyFill="1" applyBorder="1" applyAlignment="1">
      <alignment horizontal="center" vertical="center"/>
    </xf>
    <xf numFmtId="0" fontId="1" fillId="23" borderId="59" xfId="48" applyFont="1" applyFill="1" applyBorder="1" applyAlignment="1">
      <alignment horizontal="center" vertical="center"/>
    </xf>
    <xf numFmtId="182" fontId="1" fillId="0" borderId="59" xfId="48" applyNumberFormat="1" applyFont="1" applyFill="1" applyBorder="1" applyAlignment="1">
      <alignment horizontal="center" vertical="center"/>
    </xf>
    <xf numFmtId="182" fontId="1" fillId="0" borderId="42" xfId="48" applyNumberFormat="1" applyFont="1" applyFill="1" applyBorder="1" applyAlignment="1">
      <alignment horizontal="center" vertical="center"/>
    </xf>
    <xf numFmtId="182" fontId="1" fillId="0" borderId="92" xfId="48" applyNumberFormat="1" applyFont="1" applyFill="1" applyBorder="1" applyAlignment="1">
      <alignment horizontal="center" vertical="center"/>
    </xf>
    <xf numFmtId="182" fontId="1" fillId="0" borderId="138" xfId="48" applyNumberFormat="1" applyFont="1" applyFill="1" applyBorder="1" applyAlignment="1">
      <alignment horizontal="center" vertical="center"/>
    </xf>
    <xf numFmtId="0" fontId="1" fillId="0" borderId="137" xfId="48" applyNumberFormat="1" applyFont="1" applyFill="1" applyBorder="1" applyAlignment="1">
      <alignment horizontal="center" vertical="center"/>
    </xf>
    <xf numFmtId="0" fontId="1" fillId="0" borderId="94" xfId="48" applyNumberFormat="1" applyFont="1" applyFill="1" applyBorder="1" applyAlignment="1">
      <alignment horizontal="center" vertical="center"/>
    </xf>
    <xf numFmtId="182" fontId="1" fillId="0" borderId="90" xfId="48" applyNumberFormat="1" applyFont="1" applyFill="1" applyBorder="1" applyAlignment="1">
      <alignment horizontal="center" vertical="center"/>
    </xf>
    <xf numFmtId="182" fontId="1" fillId="0" borderId="91" xfId="48" applyNumberFormat="1" applyFont="1" applyFill="1" applyBorder="1" applyAlignment="1">
      <alignment horizontal="center" vertical="center"/>
    </xf>
    <xf numFmtId="0" fontId="1" fillId="23" borderId="99" xfId="48" applyFont="1" applyFill="1" applyBorder="1" applyAlignment="1">
      <alignment horizontal="center" vertical="center"/>
    </xf>
    <xf numFmtId="0" fontId="1" fillId="23" borderId="0" xfId="48" applyFont="1" applyFill="1" applyBorder="1" applyAlignment="1">
      <alignment horizontal="center" vertical="center"/>
    </xf>
    <xf numFmtId="0" fontId="1" fillId="23" borderId="54" xfId="48" applyFont="1" applyFill="1" applyBorder="1" applyAlignment="1">
      <alignment horizontal="center" vertical="center"/>
    </xf>
    <xf numFmtId="0" fontId="3" fillId="23" borderId="205" xfId="0" applyFont="1" applyFill="1" applyBorder="1" applyAlignment="1">
      <alignment horizontal="center" vertical="center"/>
    </xf>
    <xf numFmtId="0" fontId="1" fillId="0" borderId="205" xfId="0" applyFont="1" applyFill="1" applyBorder="1" applyAlignment="1">
      <alignment horizontal="center" vertical="center"/>
    </xf>
    <xf numFmtId="57" fontId="1" fillId="0" borderId="205" xfId="0" applyNumberFormat="1" applyFont="1" applyBorder="1" applyAlignment="1">
      <alignment horizontal="center" vertical="center" shrinkToFit="1"/>
    </xf>
    <xf numFmtId="57" fontId="1" fillId="0" borderId="205" xfId="0" applyNumberFormat="1" applyFont="1" applyBorder="1" applyAlignment="1">
      <alignment horizontal="center" vertical="center"/>
    </xf>
    <xf numFmtId="0" fontId="3" fillId="0" borderId="204" xfId="0" applyFont="1" applyBorder="1" applyAlignment="1">
      <alignment vertical="center" wrapText="1"/>
    </xf>
    <xf numFmtId="57" fontId="1" fillId="0" borderId="80" xfId="0" applyNumberFormat="1" applyFont="1" applyFill="1" applyBorder="1" applyAlignment="1">
      <alignment horizontal="center" vertical="center" shrinkToFit="1"/>
    </xf>
    <xf numFmtId="57" fontId="1" fillId="0" borderId="80" xfId="0" applyNumberFormat="1" applyFont="1" applyFill="1" applyBorder="1" applyAlignment="1">
      <alignment horizontal="center" vertical="center"/>
    </xf>
    <xf numFmtId="0" fontId="3" fillId="0" borderId="197" xfId="0" applyFont="1" applyFill="1" applyBorder="1" applyAlignment="1">
      <alignment horizontal="center" vertical="center"/>
    </xf>
    <xf numFmtId="0" fontId="3" fillId="0" borderId="198" xfId="0" applyFont="1" applyFill="1" applyBorder="1" applyAlignment="1">
      <alignment horizontal="center" vertical="center"/>
    </xf>
    <xf numFmtId="0" fontId="3" fillId="23" borderId="199" xfId="0" applyFont="1" applyFill="1" applyBorder="1" applyAlignment="1">
      <alignment horizontal="center" vertical="center" wrapText="1"/>
    </xf>
    <xf numFmtId="0" fontId="3" fillId="23" borderId="201" xfId="0" applyFont="1" applyFill="1" applyBorder="1" applyAlignment="1">
      <alignment horizontal="center" vertical="center" wrapText="1"/>
    </xf>
    <xf numFmtId="0" fontId="3" fillId="23" borderId="202" xfId="0" applyFont="1" applyFill="1" applyBorder="1" applyAlignment="1">
      <alignment horizontal="center" vertical="center" wrapText="1"/>
    </xf>
    <xf numFmtId="0" fontId="1" fillId="0" borderId="200" xfId="0" applyFont="1" applyBorder="1" applyAlignment="1">
      <alignment horizontal="left" vertical="center" wrapText="1"/>
    </xf>
    <xf numFmtId="0" fontId="3" fillId="23" borderId="203" xfId="0" applyFont="1" applyFill="1" applyBorder="1" applyAlignment="1">
      <alignment horizontal="center" vertical="center" shrinkToFit="1"/>
    </xf>
    <xf numFmtId="182" fontId="10" fillId="0" borderId="203" xfId="0" applyNumberFormat="1" applyFont="1" applyFill="1" applyBorder="1" applyAlignment="1">
      <alignment horizontal="center" vertical="center"/>
    </xf>
    <xf numFmtId="0" fontId="1" fillId="0" borderId="205" xfId="0" applyFont="1" applyFill="1" applyBorder="1" applyAlignment="1">
      <alignment horizontal="center" vertical="center" shrinkToFit="1"/>
    </xf>
    <xf numFmtId="56" fontId="1" fillId="0" borderId="205" xfId="0" applyNumberFormat="1" applyFont="1" applyBorder="1" applyAlignment="1">
      <alignment vertical="center" shrinkToFit="1"/>
    </xf>
    <xf numFmtId="0" fontId="1" fillId="0" borderId="205" xfId="0" applyFont="1" applyBorder="1" applyAlignment="1">
      <alignment vertical="center" shrinkToFit="1"/>
    </xf>
    <xf numFmtId="0" fontId="1" fillId="0" borderId="80" xfId="0" applyFont="1" applyFill="1" applyBorder="1" applyAlignment="1">
      <alignment horizontal="center" vertical="center" shrinkToFit="1"/>
    </xf>
    <xf numFmtId="0" fontId="3" fillId="23" borderId="80" xfId="0" applyFont="1" applyFill="1" applyBorder="1" applyAlignment="1">
      <alignment horizontal="center" vertical="center" wrapText="1"/>
    </xf>
    <xf numFmtId="0" fontId="3" fillId="23" borderId="80" xfId="0" applyFont="1" applyFill="1" applyBorder="1" applyAlignment="1">
      <alignment horizontal="center" vertical="center"/>
    </xf>
    <xf numFmtId="180" fontId="1" fillId="0" borderId="41" xfId="48" applyNumberFormat="1" applyFont="1" applyBorder="1" applyAlignment="1">
      <alignment horizontal="distributed" vertical="center"/>
    </xf>
    <xf numFmtId="180" fontId="1" fillId="0" borderId="95" xfId="48" applyNumberFormat="1" applyFont="1" applyBorder="1" applyAlignment="1">
      <alignment horizontal="distributed" vertical="center"/>
    </xf>
    <xf numFmtId="180" fontId="1" fillId="0" borderId="95" xfId="48" applyNumberFormat="1" applyFont="1" applyBorder="1" applyAlignment="1">
      <alignment horizontal="center" vertical="center" shrinkToFit="1"/>
    </xf>
    <xf numFmtId="180" fontId="1" fillId="0" borderId="46" xfId="48" applyNumberFormat="1" applyFont="1" applyBorder="1" applyAlignment="1">
      <alignment horizontal="center" vertical="center" shrinkToFit="1"/>
    </xf>
    <xf numFmtId="0" fontId="1" fillId="0" borderId="95" xfId="59" applyFont="1" applyBorder="1" applyAlignment="1">
      <alignment horizontal="center" vertical="center"/>
    </xf>
    <xf numFmtId="0" fontId="1" fillId="0" borderId="96" xfId="59" applyFont="1" applyBorder="1" applyAlignment="1">
      <alignment horizontal="center" vertical="center"/>
    </xf>
    <xf numFmtId="180" fontId="1" fillId="0" borderId="40" xfId="48" applyNumberFormat="1" applyFont="1" applyFill="1" applyBorder="1" applyAlignment="1">
      <alignment horizontal="distributed" vertical="center"/>
    </xf>
    <xf numFmtId="180" fontId="1" fillId="0" borderId="93" xfId="48" applyNumberFormat="1" applyFont="1" applyFill="1" applyBorder="1" applyAlignment="1">
      <alignment horizontal="distributed" vertical="center"/>
    </xf>
    <xf numFmtId="180" fontId="1" fillId="0" borderId="93" xfId="48" applyNumberFormat="1" applyFont="1" applyBorder="1" applyAlignment="1">
      <alignment horizontal="center" vertical="center" shrinkToFit="1"/>
    </xf>
    <xf numFmtId="180" fontId="1" fillId="0" borderId="44" xfId="48" applyNumberFormat="1" applyFont="1" applyBorder="1" applyAlignment="1">
      <alignment horizontal="center" vertical="center" shrinkToFit="1"/>
    </xf>
    <xf numFmtId="0" fontId="1" fillId="0" borderId="93" xfId="59" applyFont="1" applyBorder="1" applyAlignment="1">
      <alignment horizontal="center" vertical="center"/>
    </xf>
    <xf numFmtId="0" fontId="1" fillId="0" borderId="94" xfId="59" applyFont="1" applyBorder="1" applyAlignment="1">
      <alignment horizontal="center" vertical="center"/>
    </xf>
    <xf numFmtId="180" fontId="1" fillId="0" borderId="139" xfId="48" applyNumberFormat="1" applyFont="1" applyFill="1" applyBorder="1" applyAlignment="1">
      <alignment horizontal="distributed" vertical="center"/>
    </xf>
    <xf numFmtId="180" fontId="1" fillId="0" borderId="62" xfId="48" applyNumberFormat="1" applyFont="1" applyFill="1" applyBorder="1" applyAlignment="1">
      <alignment horizontal="distributed" vertical="center"/>
    </xf>
    <xf numFmtId="180" fontId="1" fillId="0" borderId="62" xfId="48" applyNumberFormat="1" applyFont="1" applyBorder="1" applyAlignment="1">
      <alignment horizontal="center" vertical="center" shrinkToFit="1"/>
    </xf>
    <xf numFmtId="180" fontId="1" fillId="0" borderId="63" xfId="48" applyNumberFormat="1" applyFont="1" applyBorder="1" applyAlignment="1">
      <alignment horizontal="center" vertical="center" shrinkToFit="1"/>
    </xf>
    <xf numFmtId="0" fontId="1" fillId="0" borderId="62" xfId="59" applyFont="1" applyBorder="1" applyAlignment="1">
      <alignment horizontal="center" vertical="center"/>
    </xf>
    <xf numFmtId="0" fontId="1" fillId="0" borderId="140" xfId="59" applyFont="1" applyBorder="1" applyAlignment="1">
      <alignment horizontal="center" vertical="center"/>
    </xf>
    <xf numFmtId="180" fontId="1" fillId="23" borderId="123" xfId="48" applyNumberFormat="1" applyFont="1" applyFill="1" applyBorder="1" applyAlignment="1">
      <alignment horizontal="left" vertical="center"/>
    </xf>
    <xf numFmtId="180" fontId="1" fillId="23" borderId="69" xfId="48" applyNumberFormat="1" applyFont="1" applyFill="1" applyBorder="1" applyAlignment="1">
      <alignment horizontal="left" vertical="center"/>
    </xf>
    <xf numFmtId="180" fontId="1" fillId="0" borderId="36" xfId="48" applyNumberFormat="1" applyFont="1" applyBorder="1" applyAlignment="1">
      <alignment horizontal="center" vertical="center"/>
    </xf>
    <xf numFmtId="180" fontId="1" fillId="0" borderId="69" xfId="48" applyNumberFormat="1" applyFont="1" applyBorder="1" applyAlignment="1">
      <alignment horizontal="center" vertical="center" shrinkToFit="1"/>
    </xf>
    <xf numFmtId="180" fontId="1" fillId="0" borderId="122" xfId="48" applyNumberFormat="1" applyFont="1" applyBorder="1" applyAlignment="1">
      <alignment horizontal="center" vertical="center" shrinkToFit="1"/>
    </xf>
    <xf numFmtId="180" fontId="1" fillId="23" borderId="89" xfId="48" applyNumberFormat="1" applyFont="1" applyFill="1" applyBorder="1" applyAlignment="1">
      <alignment horizontal="center" vertical="center"/>
    </xf>
    <xf numFmtId="180" fontId="1" fillId="23" borderId="90" xfId="48" applyNumberFormat="1" applyFont="1" applyFill="1" applyBorder="1" applyAlignment="1">
      <alignment horizontal="center" vertical="center"/>
    </xf>
    <xf numFmtId="0" fontId="1" fillId="23" borderId="91" xfId="59" applyFont="1" applyFill="1" applyBorder="1" applyAlignment="1">
      <alignment horizontal="center" vertical="center"/>
    </xf>
    <xf numFmtId="180" fontId="1" fillId="23" borderId="141" xfId="48" applyNumberFormat="1" applyFont="1" applyFill="1" applyBorder="1" applyAlignment="1">
      <alignment horizontal="left" vertical="center"/>
    </xf>
    <xf numFmtId="180" fontId="1" fillId="23" borderId="142" xfId="48" applyNumberFormat="1" applyFont="1" applyFill="1" applyBorder="1" applyAlignment="1">
      <alignment horizontal="left" vertical="center"/>
    </xf>
    <xf numFmtId="180" fontId="1" fillId="23" borderId="21" xfId="48" applyNumberFormat="1" applyFont="1" applyFill="1" applyBorder="1" applyAlignment="1">
      <alignment horizontal="left" vertical="center"/>
    </xf>
    <xf numFmtId="180" fontId="1" fillId="0" borderId="26" xfId="48" applyNumberFormat="1" applyFont="1" applyBorder="1" applyAlignment="1">
      <alignment horizontal="center" vertical="center"/>
    </xf>
    <xf numFmtId="180" fontId="1" fillId="0" borderId="80" xfId="48" applyNumberFormat="1" applyFont="1" applyBorder="1" applyAlignment="1">
      <alignment horizontal="center" vertical="center" shrinkToFit="1"/>
    </xf>
    <xf numFmtId="180" fontId="1" fillId="0" borderId="120" xfId="48" applyNumberFormat="1" applyFont="1" applyBorder="1" applyAlignment="1">
      <alignment horizontal="center" vertical="center" shrinkToFit="1"/>
    </xf>
    <xf numFmtId="180" fontId="1" fillId="23" borderId="121" xfId="48" applyNumberFormat="1" applyFont="1" applyFill="1" applyBorder="1" applyAlignment="1">
      <alignment horizontal="left" vertical="center"/>
    </xf>
    <xf numFmtId="180" fontId="1" fillId="23" borderId="80" xfId="48" applyNumberFormat="1" applyFont="1" applyFill="1" applyBorder="1" applyAlignment="1">
      <alignment horizontal="left" vertical="center"/>
    </xf>
    <xf numFmtId="180" fontId="1" fillId="0" borderId="22" xfId="48" applyNumberFormat="1" applyFont="1" applyBorder="1" applyAlignment="1">
      <alignment horizontal="center" vertical="center"/>
    </xf>
    <xf numFmtId="180" fontId="1" fillId="0" borderId="0" xfId="48" applyNumberFormat="1" applyFont="1" applyBorder="1" applyAlignment="1">
      <alignment horizontal="center" vertical="center"/>
    </xf>
    <xf numFmtId="180" fontId="1" fillId="0" borderId="142" xfId="48" applyNumberFormat="1" applyFont="1" applyBorder="1" applyAlignment="1">
      <alignment horizontal="center" vertical="center" shrinkToFit="1"/>
    </xf>
    <xf numFmtId="180" fontId="1" fillId="0" borderId="194" xfId="48" applyNumberFormat="1" applyFont="1" applyBorder="1" applyAlignment="1">
      <alignment horizontal="center" vertical="center" shrinkToFit="1"/>
    </xf>
    <xf numFmtId="180" fontId="1" fillId="23" borderId="22" xfId="48" applyNumberFormat="1" applyFont="1" applyFill="1" applyBorder="1" applyAlignment="1">
      <alignment horizontal="center" vertical="center" textRotation="255"/>
    </xf>
    <xf numFmtId="180" fontId="1" fillId="23" borderId="26" xfId="48" applyNumberFormat="1" applyFont="1" applyFill="1" applyBorder="1" applyAlignment="1">
      <alignment horizontal="center" vertical="center" textRotation="255"/>
    </xf>
    <xf numFmtId="180" fontId="1" fillId="23" borderId="36" xfId="48" applyNumberFormat="1" applyFont="1" applyFill="1" applyBorder="1" applyAlignment="1">
      <alignment horizontal="center" vertical="center" textRotation="255"/>
    </xf>
    <xf numFmtId="180" fontId="1" fillId="0" borderId="133" xfId="48" applyNumberFormat="1" applyFont="1" applyBorder="1" applyAlignment="1">
      <alignment horizontal="right" vertical="center"/>
    </xf>
    <xf numFmtId="180" fontId="1" fillId="0" borderId="195" xfId="48" applyNumberFormat="1" applyFont="1" applyBorder="1" applyAlignment="1">
      <alignment horizontal="right" vertical="center"/>
    </xf>
    <xf numFmtId="180" fontId="1" fillId="23" borderId="121" xfId="48" applyNumberFormat="1" applyFont="1" applyFill="1" applyBorder="1" applyAlignment="1">
      <alignment horizontal="center" vertical="center" wrapText="1"/>
    </xf>
    <xf numFmtId="180" fontId="1" fillId="23" borderId="80" xfId="48" applyNumberFormat="1" applyFont="1" applyFill="1" applyBorder="1" applyAlignment="1">
      <alignment horizontal="center" vertical="center"/>
    </xf>
    <xf numFmtId="180" fontId="1" fillId="23" borderId="142" xfId="48" applyNumberFormat="1" applyFont="1" applyFill="1" applyBorder="1" applyAlignment="1">
      <alignment horizontal="center" vertical="center"/>
    </xf>
    <xf numFmtId="180" fontId="1" fillId="23" borderId="123" xfId="48" applyNumberFormat="1" applyFont="1" applyFill="1" applyBorder="1" applyAlignment="1">
      <alignment horizontal="center" vertical="center"/>
    </xf>
    <xf numFmtId="180" fontId="1" fillId="23" borderId="69" xfId="48" applyNumberFormat="1" applyFont="1" applyFill="1" applyBorder="1" applyAlignment="1">
      <alignment horizontal="center" vertical="center"/>
    </xf>
    <xf numFmtId="180" fontId="1" fillId="23" borderId="55" xfId="48" applyNumberFormat="1" applyFont="1" applyFill="1" applyBorder="1" applyAlignment="1">
      <alignment horizontal="right" vertical="center"/>
    </xf>
    <xf numFmtId="180" fontId="1" fillId="23" borderId="56" xfId="48" applyNumberFormat="1" applyFont="1" applyFill="1" applyBorder="1" applyAlignment="1">
      <alignment horizontal="right" vertical="center"/>
    </xf>
    <xf numFmtId="180" fontId="1" fillId="0" borderId="54" xfId="48" applyNumberFormat="1" applyFont="1" applyFill="1" applyBorder="1" applyAlignment="1">
      <alignment horizontal="center" vertical="center"/>
    </xf>
    <xf numFmtId="180" fontId="1" fillId="0" borderId="56" xfId="48" applyNumberFormat="1" applyFont="1" applyFill="1" applyBorder="1" applyAlignment="1">
      <alignment horizontal="center" vertical="center"/>
    </xf>
    <xf numFmtId="180" fontId="1" fillId="23" borderId="0" xfId="48" applyNumberFormat="1" applyFont="1" applyFill="1" applyBorder="1" applyAlignment="1">
      <alignment horizontal="left" vertical="center"/>
    </xf>
    <xf numFmtId="180" fontId="1" fillId="0" borderId="134" xfId="48" applyNumberFormat="1" applyFont="1" applyBorder="1" applyAlignment="1">
      <alignment horizontal="right" vertical="center"/>
    </xf>
    <xf numFmtId="180" fontId="1" fillId="0" borderId="94" xfId="48" applyNumberFormat="1" applyFont="1" applyBorder="1" applyAlignment="1">
      <alignment horizontal="right" vertical="center"/>
    </xf>
    <xf numFmtId="180" fontId="1" fillId="23" borderId="67" xfId="48" applyNumberFormat="1" applyFont="1" applyFill="1" applyBorder="1" applyAlignment="1">
      <alignment horizontal="right" vertical="center" wrapText="1"/>
    </xf>
    <xf numFmtId="180" fontId="1" fillId="23" borderId="30" xfId="48" applyNumberFormat="1" applyFont="1" applyFill="1" applyBorder="1" applyAlignment="1">
      <alignment horizontal="right" vertical="center" wrapText="1"/>
    </xf>
    <xf numFmtId="180" fontId="1" fillId="23" borderId="218" xfId="48" applyNumberFormat="1" applyFont="1" applyFill="1" applyBorder="1" applyAlignment="1">
      <alignment horizontal="right" vertical="center" wrapText="1"/>
    </xf>
    <xf numFmtId="180" fontId="1" fillId="0" borderId="105" xfId="48" applyNumberFormat="1" applyFont="1" applyBorder="1" applyAlignment="1">
      <alignment horizontal="right" vertical="center"/>
    </xf>
    <xf numFmtId="180" fontId="1" fillId="0" borderId="138" xfId="48" applyNumberFormat="1" applyFont="1" applyBorder="1" applyAlignment="1">
      <alignment horizontal="right" vertical="center"/>
    </xf>
    <xf numFmtId="180" fontId="1" fillId="23" borderId="121" xfId="48" applyNumberFormat="1" applyFont="1" applyFill="1" applyBorder="1" applyAlignment="1">
      <alignment horizontal="center" vertical="center"/>
    </xf>
    <xf numFmtId="180" fontId="1" fillId="23" borderId="80" xfId="48" applyNumberFormat="1" applyFont="1" applyFill="1" applyBorder="1" applyAlignment="1">
      <alignment horizontal="right" vertical="center"/>
    </xf>
    <xf numFmtId="180" fontId="1" fillId="23" borderId="11" xfId="48" applyNumberFormat="1" applyFont="1" applyFill="1" applyBorder="1" applyAlignment="1">
      <alignment horizontal="right" vertical="center"/>
    </xf>
    <xf numFmtId="180" fontId="1" fillId="0" borderId="171" xfId="48" applyNumberFormat="1" applyFont="1" applyFill="1" applyBorder="1" applyAlignment="1">
      <alignment horizontal="center" vertical="center"/>
    </xf>
    <xf numFmtId="180" fontId="1" fillId="0" borderId="21" xfId="48" applyNumberFormat="1" applyFont="1" applyFill="1" applyBorder="1" applyAlignment="1">
      <alignment horizontal="center" vertical="center"/>
    </xf>
    <xf numFmtId="180" fontId="1" fillId="23" borderId="22" xfId="48" applyNumberFormat="1" applyFont="1" applyFill="1" applyBorder="1" applyAlignment="1">
      <alignment horizontal="left" vertical="center"/>
    </xf>
    <xf numFmtId="180" fontId="1" fillId="23" borderId="100" xfId="48" applyNumberFormat="1" applyFont="1" applyFill="1" applyBorder="1" applyAlignment="1">
      <alignment horizontal="center" vertical="center" wrapText="1"/>
    </xf>
    <xf numFmtId="180" fontId="1" fillId="23" borderId="151" xfId="48" applyNumberFormat="1" applyFont="1" applyFill="1" applyBorder="1" applyAlignment="1">
      <alignment horizontal="center" vertical="center" wrapText="1"/>
    </xf>
    <xf numFmtId="180" fontId="1" fillId="23" borderId="215" xfId="48" applyNumberFormat="1" applyFont="1" applyFill="1" applyBorder="1" applyAlignment="1">
      <alignment horizontal="center" vertical="center" wrapText="1"/>
    </xf>
    <xf numFmtId="180" fontId="1" fillId="23" borderId="170" xfId="48" applyNumberFormat="1" applyFont="1" applyFill="1" applyBorder="1" applyAlignment="1">
      <alignment horizontal="center" vertical="center" wrapText="1"/>
    </xf>
    <xf numFmtId="180" fontId="1" fillId="23" borderId="216" xfId="48" applyNumberFormat="1" applyFont="1" applyFill="1" applyBorder="1" applyAlignment="1">
      <alignment horizontal="center" vertical="center" wrapText="1"/>
    </xf>
    <xf numFmtId="180" fontId="1" fillId="23" borderId="125" xfId="48" applyNumberFormat="1" applyFont="1" applyFill="1" applyBorder="1" applyAlignment="1">
      <alignment horizontal="center" vertical="center" wrapText="1"/>
    </xf>
    <xf numFmtId="180" fontId="1" fillId="23" borderId="217" xfId="48" applyNumberFormat="1" applyFont="1" applyFill="1" applyBorder="1" applyAlignment="1">
      <alignment horizontal="center" vertical="center" wrapText="1"/>
    </xf>
    <xf numFmtId="180" fontId="1" fillId="23" borderId="135" xfId="48" applyNumberFormat="1" applyFont="1" applyFill="1" applyBorder="1" applyAlignment="1">
      <alignment horizontal="center" vertical="center" wrapText="1"/>
    </xf>
    <xf numFmtId="180" fontId="1" fillId="23" borderId="10" xfId="48" applyNumberFormat="1" applyFont="1" applyFill="1" applyBorder="1" applyAlignment="1">
      <alignment horizontal="center" vertical="center"/>
    </xf>
    <xf numFmtId="180" fontId="1" fillId="23" borderId="42" xfId="48" applyNumberFormat="1" applyFont="1" applyFill="1" applyBorder="1" applyAlignment="1">
      <alignment horizontal="left" vertical="center" shrinkToFit="1"/>
    </xf>
    <xf numFmtId="180" fontId="1" fillId="23" borderId="27" xfId="48" applyNumberFormat="1" applyFont="1" applyFill="1" applyBorder="1" applyAlignment="1">
      <alignment horizontal="left" vertical="center" shrinkToFit="1"/>
    </xf>
    <xf numFmtId="180" fontId="1" fillId="23" borderId="135" xfId="48" applyNumberFormat="1" applyFont="1" applyFill="1" applyBorder="1" applyAlignment="1">
      <alignment horizontal="center" vertical="center" shrinkToFit="1"/>
    </xf>
    <xf numFmtId="180" fontId="1" fillId="23" borderId="10" xfId="48" applyNumberFormat="1" applyFont="1" applyFill="1" applyBorder="1" applyAlignment="1">
      <alignment horizontal="center" vertical="center" shrinkToFit="1"/>
    </xf>
    <xf numFmtId="180" fontId="1" fillId="23" borderId="82" xfId="48" applyNumberFormat="1" applyFont="1" applyFill="1" applyBorder="1" applyAlignment="1">
      <alignment horizontal="center" vertical="center" shrinkToFit="1"/>
    </xf>
    <xf numFmtId="180" fontId="1" fillId="0" borderId="83" xfId="48" applyNumberFormat="1" applyFont="1" applyBorder="1" applyAlignment="1">
      <alignment horizontal="center" vertical="center" shrinkToFit="1"/>
    </xf>
    <xf numFmtId="180" fontId="1" fillId="0" borderId="10" xfId="48" applyNumberFormat="1" applyFont="1" applyBorder="1" applyAlignment="1">
      <alignment horizontal="center" vertical="center" shrinkToFit="1"/>
    </xf>
    <xf numFmtId="180" fontId="1" fillId="0" borderId="82" xfId="48" applyNumberFormat="1" applyFont="1" applyBorder="1" applyAlignment="1">
      <alignment horizontal="center" vertical="center" shrinkToFit="1"/>
    </xf>
    <xf numFmtId="180" fontId="1" fillId="23" borderId="183" xfId="48" applyNumberFormat="1" applyFont="1" applyFill="1" applyBorder="1" applyAlignment="1">
      <alignment horizontal="center" vertical="center" shrinkToFit="1"/>
    </xf>
    <xf numFmtId="180" fontId="1" fillId="23" borderId="124" xfId="48" applyNumberFormat="1" applyFont="1" applyFill="1" applyBorder="1" applyAlignment="1">
      <alignment horizontal="center" vertical="center" shrinkToFit="1"/>
    </xf>
    <xf numFmtId="180" fontId="1" fillId="23" borderId="178" xfId="48" applyNumberFormat="1" applyFont="1" applyFill="1" applyBorder="1" applyAlignment="1">
      <alignment horizontal="center" vertical="center" shrinkToFit="1"/>
    </xf>
    <xf numFmtId="180" fontId="1" fillId="23" borderId="24" xfId="48" applyNumberFormat="1" applyFont="1" applyFill="1" applyBorder="1" applyAlignment="1">
      <alignment horizontal="center" vertical="center" shrinkToFit="1"/>
    </xf>
    <xf numFmtId="180" fontId="1" fillId="23" borderId="209" xfId="48" applyNumberFormat="1" applyFont="1" applyFill="1" applyBorder="1" applyAlignment="1">
      <alignment horizontal="center" vertical="center" shrinkToFit="1"/>
    </xf>
    <xf numFmtId="180" fontId="1" fillId="23" borderId="44" xfId="48" applyNumberFormat="1" applyFont="1" applyFill="1" applyBorder="1" applyAlignment="1">
      <alignment horizontal="center" vertical="center" shrinkToFit="1"/>
    </xf>
    <xf numFmtId="180" fontId="1" fillId="0" borderId="210" xfId="48" applyNumberFormat="1" applyFont="1" applyBorder="1" applyAlignment="1">
      <alignment horizontal="center" vertical="center" shrinkToFit="1"/>
    </xf>
    <xf numFmtId="180" fontId="1" fillId="0" borderId="211" xfId="48" applyNumberFormat="1" applyFont="1" applyBorder="1" applyAlignment="1">
      <alignment horizontal="center" vertical="center" shrinkToFit="1"/>
    </xf>
    <xf numFmtId="180" fontId="1" fillId="0" borderId="29" xfId="48" applyNumberFormat="1" applyFont="1" applyBorder="1" applyAlignment="1">
      <alignment horizontal="center" vertical="center" shrinkToFit="1"/>
    </xf>
    <xf numFmtId="180" fontId="1" fillId="23" borderId="99" xfId="48" applyNumberFormat="1" applyFont="1" applyFill="1" applyBorder="1" applyAlignment="1">
      <alignment horizontal="center" vertical="center" shrinkToFit="1"/>
    </xf>
    <xf numFmtId="180" fontId="1" fillId="23" borderId="0" xfId="48" applyNumberFormat="1" applyFont="1" applyFill="1" applyBorder="1" applyAlignment="1">
      <alignment horizontal="center" vertical="center" shrinkToFit="1"/>
    </xf>
    <xf numFmtId="180" fontId="1" fillId="23" borderId="110" xfId="48" applyNumberFormat="1" applyFont="1" applyFill="1" applyBorder="1" applyAlignment="1">
      <alignment horizontal="center" vertical="center" shrinkToFit="1"/>
    </xf>
    <xf numFmtId="180" fontId="1" fillId="23" borderId="213" xfId="48" applyNumberFormat="1" applyFont="1" applyFill="1" applyBorder="1" applyAlignment="1">
      <alignment horizontal="center" vertical="center" shrinkToFit="1"/>
    </xf>
    <xf numFmtId="180" fontId="1" fillId="23" borderId="214" xfId="48" applyNumberFormat="1" applyFont="1" applyFill="1" applyBorder="1" applyAlignment="1">
      <alignment horizontal="center" vertical="center" shrinkToFit="1"/>
    </xf>
    <xf numFmtId="180" fontId="1" fillId="23" borderId="144" xfId="48" applyNumberFormat="1" applyFont="1" applyFill="1" applyBorder="1" applyAlignment="1">
      <alignment horizontal="center" vertical="center" shrinkToFit="1"/>
    </xf>
    <xf numFmtId="180" fontId="1" fillId="23" borderId="126" xfId="48" applyNumberFormat="1" applyFont="1" applyFill="1" applyBorder="1" applyAlignment="1">
      <alignment horizontal="left" vertical="center" shrinkToFit="1"/>
    </xf>
    <xf numFmtId="180" fontId="1" fillId="23" borderId="212" xfId="48" applyNumberFormat="1" applyFont="1" applyFill="1" applyBorder="1" applyAlignment="1">
      <alignment horizontal="left" vertical="center" shrinkToFit="1"/>
    </xf>
    <xf numFmtId="180" fontId="1" fillId="0" borderId="131" xfId="48" applyNumberFormat="1" applyFont="1" applyBorder="1" applyAlignment="1">
      <alignment horizontal="center" vertical="center" shrinkToFit="1"/>
    </xf>
    <xf numFmtId="180" fontId="1" fillId="0" borderId="59" xfId="48" applyNumberFormat="1" applyFont="1" applyBorder="1" applyAlignment="1">
      <alignment horizontal="center" vertical="center" shrinkToFit="1"/>
    </xf>
    <xf numFmtId="180" fontId="1" fillId="0" borderId="92" xfId="48" applyNumberFormat="1" applyFont="1" applyBorder="1" applyAlignment="1">
      <alignment horizontal="center" vertical="center" shrinkToFit="1"/>
    </xf>
    <xf numFmtId="180" fontId="1" fillId="23" borderId="44" xfId="48" applyNumberFormat="1" applyFont="1" applyFill="1" applyBorder="1" applyAlignment="1">
      <alignment horizontal="left" vertical="center" shrinkToFit="1"/>
    </xf>
    <xf numFmtId="180" fontId="1" fillId="23" borderId="29" xfId="48" applyNumberFormat="1" applyFont="1" applyFill="1" applyBorder="1" applyAlignment="1">
      <alignment horizontal="left" vertical="center" shrinkToFit="1"/>
    </xf>
    <xf numFmtId="0" fontId="1" fillId="25" borderId="44" xfId="59" applyFont="1" applyFill="1" applyBorder="1" applyAlignment="1">
      <alignment horizontal="center" vertical="center"/>
    </xf>
    <xf numFmtId="180" fontId="1" fillId="23" borderId="161" xfId="48" applyNumberFormat="1" applyFont="1" applyFill="1" applyBorder="1" applyAlignment="1">
      <alignment horizontal="center" vertical="center" shrinkToFit="1"/>
    </xf>
    <xf numFmtId="180" fontId="1" fillId="23" borderId="66" xfId="48" applyNumberFormat="1" applyFont="1" applyFill="1" applyBorder="1" applyAlignment="1">
      <alignment horizontal="center" vertical="center" shrinkToFit="1"/>
    </xf>
    <xf numFmtId="180" fontId="1" fillId="23" borderId="67" xfId="48" applyNumberFormat="1" applyFont="1" applyFill="1" applyBorder="1" applyAlignment="1">
      <alignment horizontal="center" vertical="center" shrinkToFit="1"/>
    </xf>
    <xf numFmtId="180" fontId="1" fillId="0" borderId="105" xfId="48" applyNumberFormat="1" applyFont="1" applyBorder="1" applyAlignment="1">
      <alignment horizontal="center" vertical="center" shrinkToFit="1"/>
    </xf>
    <xf numFmtId="180" fontId="1" fillId="0" borderId="66" xfId="48" applyNumberFormat="1" applyFont="1" applyBorder="1" applyAlignment="1">
      <alignment horizontal="center" vertical="center" shrinkToFit="1"/>
    </xf>
    <xf numFmtId="180" fontId="1" fillId="0" borderId="67" xfId="48" applyNumberFormat="1" applyFont="1" applyBorder="1" applyAlignment="1">
      <alignment horizontal="center" vertical="center" shrinkToFit="1"/>
    </xf>
    <xf numFmtId="0" fontId="1" fillId="0" borderId="35" xfId="59" applyFont="1" applyBorder="1" applyAlignment="1">
      <alignment horizontal="center" vertical="center"/>
    </xf>
    <xf numFmtId="0" fontId="1" fillId="0" borderId="36" xfId="59" applyFont="1" applyBorder="1" applyAlignment="1">
      <alignment horizontal="center" vertical="center"/>
    </xf>
    <xf numFmtId="188" fontId="1" fillId="29" borderId="135" xfId="0" applyNumberFormat="1" applyFont="1" applyFill="1" applyBorder="1" applyAlignment="1">
      <alignment horizontal="center" vertical="center"/>
    </xf>
    <xf numFmtId="188" fontId="1" fillId="29" borderId="10" xfId="0" applyNumberFormat="1" applyFont="1" applyFill="1" applyBorder="1" applyAlignment="1">
      <alignment horizontal="center" vertical="center"/>
    </xf>
    <xf numFmtId="0" fontId="9" fillId="23" borderId="189" xfId="48" applyFont="1" applyFill="1" applyBorder="1" applyAlignment="1">
      <alignment horizontal="center" vertical="center" wrapText="1"/>
    </xf>
    <xf numFmtId="0" fontId="9" fillId="23" borderId="190" xfId="48" applyFont="1" applyFill="1" applyBorder="1" applyAlignment="1">
      <alignment horizontal="center" vertical="center" wrapText="1"/>
    </xf>
    <xf numFmtId="0" fontId="9" fillId="23" borderId="34" xfId="48" applyFont="1" applyFill="1" applyBorder="1" applyAlignment="1">
      <alignment horizontal="center" vertical="center" wrapText="1"/>
    </xf>
    <xf numFmtId="0" fontId="9" fillId="23" borderId="184" xfId="48" applyFont="1" applyFill="1" applyBorder="1" applyAlignment="1">
      <alignment horizontal="center" vertical="center" wrapText="1"/>
    </xf>
    <xf numFmtId="0" fontId="1" fillId="23" borderId="185" xfId="48" applyFont="1" applyFill="1" applyBorder="1" applyAlignment="1">
      <alignment horizontal="center" vertical="center"/>
    </xf>
    <xf numFmtId="0" fontId="1" fillId="23" borderId="33" xfId="48" applyFont="1" applyFill="1" applyBorder="1" applyAlignment="1">
      <alignment horizontal="center" vertical="center"/>
    </xf>
    <xf numFmtId="0" fontId="1" fillId="23" borderId="186" xfId="48" applyFont="1" applyFill="1" applyBorder="1" applyAlignment="1">
      <alignment horizontal="center" vertical="center"/>
    </xf>
    <xf numFmtId="0" fontId="9" fillId="23" borderId="187" xfId="48" applyFont="1" applyFill="1" applyBorder="1" applyAlignment="1">
      <alignment horizontal="center" vertical="center" wrapText="1"/>
    </xf>
    <xf numFmtId="0" fontId="9" fillId="23" borderId="188" xfId="48" applyFont="1" applyFill="1" applyBorder="1" applyAlignment="1">
      <alignment horizontal="center" vertical="center" wrapText="1"/>
    </xf>
    <xf numFmtId="0" fontId="10" fillId="23" borderId="189" xfId="48" applyFont="1" applyFill="1" applyBorder="1" applyAlignment="1">
      <alignment horizontal="center" vertical="center" wrapText="1"/>
    </xf>
    <xf numFmtId="0" fontId="10" fillId="23" borderId="190" xfId="48" applyFont="1" applyFill="1" applyBorder="1" applyAlignment="1">
      <alignment horizontal="center" vertical="center" wrapText="1"/>
    </xf>
    <xf numFmtId="0" fontId="9" fillId="23" borderId="160" xfId="48" applyFont="1" applyFill="1" applyBorder="1" applyAlignment="1">
      <alignment horizontal="center" vertical="center" wrapText="1"/>
    </xf>
    <xf numFmtId="0" fontId="9" fillId="23" borderId="87" xfId="48" applyFont="1" applyFill="1" applyBorder="1" applyAlignment="1">
      <alignment horizontal="center" vertical="center" wrapText="1"/>
    </xf>
    <xf numFmtId="0" fontId="9" fillId="23" borderId="10" xfId="48" applyFont="1" applyFill="1" applyBorder="1" applyAlignment="1">
      <alignment horizontal="center" vertical="center" textRotation="255" wrapText="1"/>
    </xf>
    <xf numFmtId="0" fontId="9" fillId="23" borderId="69" xfId="48" applyFont="1" applyFill="1" applyBorder="1" applyAlignment="1">
      <alignment horizontal="center" vertical="center" textRotation="255" wrapText="1"/>
    </xf>
    <xf numFmtId="0" fontId="9" fillId="23" borderId="10" xfId="48" applyFont="1" applyFill="1" applyBorder="1" applyAlignment="1">
      <alignment horizontal="center" vertical="center" wrapText="1"/>
    </xf>
    <xf numFmtId="0" fontId="9" fillId="23" borderId="69" xfId="48" applyFont="1" applyFill="1" applyBorder="1" applyAlignment="1">
      <alignment horizontal="center" vertical="center" wrapText="1"/>
    </xf>
    <xf numFmtId="0" fontId="9" fillId="23" borderId="18" xfId="48" applyFont="1" applyFill="1" applyBorder="1" applyAlignment="1">
      <alignment horizontal="center" vertical="center" wrapText="1"/>
    </xf>
    <xf numFmtId="0" fontId="9" fillId="23" borderId="52" xfId="48" applyFont="1" applyFill="1" applyBorder="1" applyAlignment="1">
      <alignment horizontal="center" vertical="center" wrapText="1"/>
    </xf>
    <xf numFmtId="0" fontId="9" fillId="23" borderId="64" xfId="48" applyFont="1" applyFill="1" applyBorder="1" applyAlignment="1">
      <alignment horizontal="center" vertical="center" wrapText="1"/>
    </xf>
    <xf numFmtId="0" fontId="9" fillId="23" borderId="148" xfId="48" applyFont="1" applyFill="1" applyBorder="1" applyAlignment="1">
      <alignment horizontal="center" vertical="center" wrapText="1"/>
    </xf>
    <xf numFmtId="0" fontId="9" fillId="23" borderId="153" xfId="48" applyFont="1" applyFill="1" applyBorder="1" applyAlignment="1">
      <alignment horizontal="center" vertical="center" wrapText="1"/>
    </xf>
    <xf numFmtId="0" fontId="1" fillId="29" borderId="10" xfId="0" applyFont="1" applyFill="1" applyBorder="1" applyAlignment="1">
      <alignment horizontal="center" vertical="center"/>
    </xf>
    <xf numFmtId="0" fontId="1" fillId="29" borderId="118" xfId="0" applyFont="1" applyFill="1" applyBorder="1" applyAlignment="1">
      <alignment horizontal="center" vertical="center"/>
    </xf>
    <xf numFmtId="0" fontId="13" fillId="0" borderId="0" xfId="48" applyFont="1" applyBorder="1" applyAlignment="1">
      <alignment horizontal="left" vertical="center"/>
    </xf>
    <xf numFmtId="0" fontId="1" fillId="0" borderId="0" xfId="48" applyFont="1" applyBorder="1" applyAlignment="1">
      <alignment horizontal="left" vertical="center"/>
    </xf>
    <xf numFmtId="0" fontId="10" fillId="23" borderId="38" xfId="0" applyFont="1" applyFill="1" applyBorder="1" applyAlignment="1">
      <alignment horizontal="center" vertical="center" wrapText="1"/>
    </xf>
    <xf numFmtId="0" fontId="10" fillId="23" borderId="161" xfId="0" applyFont="1" applyFill="1" applyBorder="1" applyAlignment="1">
      <alignment horizontal="center" vertical="center" wrapText="1"/>
    </xf>
    <xf numFmtId="0" fontId="1" fillId="23" borderId="102" xfId="0" applyFont="1" applyFill="1" applyBorder="1" applyAlignment="1">
      <alignment horizontal="center" vertical="center"/>
    </xf>
    <xf numFmtId="0" fontId="1" fillId="23" borderId="124" xfId="0" applyFont="1" applyFill="1" applyBorder="1" applyAlignment="1">
      <alignment horizontal="center" vertical="center"/>
    </xf>
    <xf numFmtId="0" fontId="1" fillId="23" borderId="147" xfId="0" applyFont="1" applyFill="1" applyBorder="1" applyAlignment="1">
      <alignment horizontal="center" vertical="center"/>
    </xf>
    <xf numFmtId="0" fontId="1" fillId="23" borderId="67" xfId="0" applyFont="1" applyFill="1" applyBorder="1" applyAlignment="1">
      <alignment horizontal="center" vertical="center"/>
    </xf>
    <xf numFmtId="0" fontId="1" fillId="23" borderId="36" xfId="0" applyFont="1" applyFill="1" applyBorder="1" applyAlignment="1">
      <alignment horizontal="center" vertical="center"/>
    </xf>
    <xf numFmtId="0" fontId="1" fillId="23" borderId="65" xfId="0" applyFont="1" applyFill="1" applyBorder="1" applyAlignment="1">
      <alignment horizontal="center" vertical="center"/>
    </xf>
    <xf numFmtId="0" fontId="3" fillId="23" borderId="102" xfId="0" applyFont="1" applyFill="1" applyBorder="1" applyAlignment="1">
      <alignment horizontal="center" vertical="center" wrapText="1"/>
    </xf>
    <xf numFmtId="0" fontId="3" fillId="23" borderId="147" xfId="0" applyFont="1" applyFill="1" applyBorder="1" applyAlignment="1">
      <alignment horizontal="center" vertical="center" wrapText="1"/>
    </xf>
    <xf numFmtId="0" fontId="3" fillId="23" borderId="67" xfId="0" applyFont="1" applyFill="1" applyBorder="1" applyAlignment="1">
      <alignment horizontal="center" vertical="center" wrapText="1"/>
    </xf>
    <xf numFmtId="0" fontId="3" fillId="23" borderId="65" xfId="0" applyFont="1" applyFill="1" applyBorder="1" applyAlignment="1">
      <alignment horizontal="center" vertical="center" wrapText="1"/>
    </xf>
    <xf numFmtId="0" fontId="1" fillId="23" borderId="124" xfId="0" applyNumberFormat="1" applyFont="1" applyFill="1" applyBorder="1" applyAlignment="1">
      <alignment horizontal="center" vertical="center"/>
    </xf>
    <xf numFmtId="0" fontId="1" fillId="23" borderId="67" xfId="0" applyNumberFormat="1" applyFont="1" applyFill="1" applyBorder="1" applyAlignment="1">
      <alignment horizontal="center" vertical="center"/>
    </xf>
    <xf numFmtId="0" fontId="1" fillId="23" borderId="36" xfId="0" applyNumberFormat="1" applyFont="1" applyFill="1" applyBorder="1" applyAlignment="1">
      <alignment horizontal="center" vertical="center"/>
    </xf>
    <xf numFmtId="0" fontId="1" fillId="23" borderId="65" xfId="0" applyNumberFormat="1" applyFont="1" applyFill="1" applyBorder="1" applyAlignment="1">
      <alignment horizontal="center" vertical="center"/>
    </xf>
    <xf numFmtId="0" fontId="1" fillId="0" borderId="66" xfId="0" applyFont="1" applyBorder="1" applyAlignment="1">
      <alignment horizontal="center" vertical="center" shrinkToFit="1"/>
    </xf>
    <xf numFmtId="0" fontId="1" fillId="0" borderId="95" xfId="0" applyFont="1" applyBorder="1" applyAlignment="1">
      <alignment horizontal="center" vertical="center" shrinkToFit="1"/>
    </xf>
    <xf numFmtId="57" fontId="1" fillId="0" borderId="95" xfId="0" applyNumberFormat="1" applyFont="1" applyBorder="1" applyAlignment="1">
      <alignment horizontal="center" vertical="center" shrinkToFit="1"/>
    </xf>
    <xf numFmtId="0" fontId="1" fillId="0" borderId="95" xfId="48" applyNumberFormat="1" applyFont="1" applyFill="1" applyBorder="1" applyAlignment="1">
      <alignment horizontal="center" vertical="center" shrinkToFit="1"/>
    </xf>
    <xf numFmtId="0" fontId="1" fillId="0" borderId="46" xfId="48" applyNumberFormat="1" applyFont="1" applyFill="1" applyBorder="1" applyAlignment="1">
      <alignment horizontal="center" vertical="center" shrinkToFit="1"/>
    </xf>
    <xf numFmtId="0" fontId="1" fillId="0" borderId="62" xfId="0" applyFont="1" applyBorder="1" applyAlignment="1">
      <alignment horizontal="center" vertical="center" shrinkToFit="1"/>
    </xf>
    <xf numFmtId="0" fontId="1" fillId="0" borderId="93" xfId="0" applyFont="1" applyBorder="1" applyAlignment="1">
      <alignment horizontal="center" vertical="center" shrinkToFit="1"/>
    </xf>
    <xf numFmtId="57" fontId="1" fillId="0" borderId="93" xfId="0" applyNumberFormat="1" applyFont="1" applyBorder="1" applyAlignment="1">
      <alignment horizontal="center" vertical="center" shrinkToFit="1"/>
    </xf>
    <xf numFmtId="0" fontId="1" fillId="0" borderId="93" xfId="48" applyNumberFormat="1" applyFont="1" applyFill="1" applyBorder="1" applyAlignment="1">
      <alignment horizontal="center" vertical="center" shrinkToFit="1"/>
    </xf>
    <xf numFmtId="0" fontId="1" fillId="0" borderId="44" xfId="48" applyNumberFormat="1" applyFont="1" applyFill="1" applyBorder="1" applyAlignment="1">
      <alignment horizontal="center" vertical="center" shrinkToFit="1"/>
    </xf>
    <xf numFmtId="0" fontId="1" fillId="0" borderId="59"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57" fontId="1" fillId="0" borderId="59" xfId="0" applyNumberFormat="1" applyFont="1" applyBorder="1" applyAlignment="1">
      <alignment horizontal="center" vertical="center" shrinkToFit="1"/>
    </xf>
    <xf numFmtId="0" fontId="1" fillId="0" borderId="59" xfId="48" applyNumberFormat="1" applyFont="1" applyFill="1" applyBorder="1" applyAlignment="1">
      <alignment horizontal="center" vertical="center" shrinkToFit="1"/>
    </xf>
    <xf numFmtId="0" fontId="1" fillId="0" borderId="42" xfId="48" applyNumberFormat="1" applyFont="1" applyFill="1" applyBorder="1" applyAlignment="1">
      <alignment horizontal="center" vertical="center" shrinkToFit="1"/>
    </xf>
    <xf numFmtId="0" fontId="1" fillId="23" borderId="78" xfId="0" applyNumberFormat="1" applyFont="1" applyFill="1" applyBorder="1" applyAlignment="1">
      <alignment horizontal="center" vertical="center"/>
    </xf>
    <xf numFmtId="0" fontId="1" fillId="23" borderId="37" xfId="0" applyNumberFormat="1" applyFont="1" applyFill="1" applyBorder="1" applyAlignment="1">
      <alignment horizontal="center" vertical="center"/>
    </xf>
    <xf numFmtId="0" fontId="1" fillId="0" borderId="175" xfId="48" applyNumberFormat="1" applyFont="1" applyFill="1" applyBorder="1" applyAlignment="1">
      <alignment horizontal="center" vertical="center" shrinkToFit="1"/>
    </xf>
    <xf numFmtId="0" fontId="1" fillId="0" borderId="176" xfId="48" applyNumberFormat="1" applyFont="1" applyFill="1" applyBorder="1" applyAlignment="1">
      <alignment horizontal="center" vertical="center" shrinkToFit="1"/>
    </xf>
    <xf numFmtId="0" fontId="1" fillId="0" borderId="44"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55" xfId="48" applyNumberFormat="1" applyFont="1" applyFill="1" applyBorder="1" applyAlignment="1">
      <alignment horizontal="center" vertical="center" shrinkToFit="1"/>
    </xf>
    <xf numFmtId="0" fontId="1" fillId="0" borderId="56" xfId="48" applyNumberFormat="1" applyFont="1" applyFill="1" applyBorder="1" applyAlignment="1">
      <alignment horizontal="center" vertical="center" shrinkToFit="1"/>
    </xf>
    <xf numFmtId="0" fontId="1" fillId="0" borderId="102" xfId="48" applyNumberFormat="1" applyFont="1" applyFill="1" applyBorder="1" applyAlignment="1">
      <alignment horizontal="center" vertical="center" shrinkToFit="1"/>
    </xf>
    <xf numFmtId="0" fontId="1" fillId="0" borderId="124" xfId="48" applyNumberFormat="1" applyFont="1" applyFill="1" applyBorder="1" applyAlignment="1">
      <alignment horizontal="center" vertical="center" shrinkToFit="1"/>
    </xf>
    <xf numFmtId="0" fontId="1" fillId="23" borderId="97" xfId="48" applyFont="1" applyFill="1" applyBorder="1" applyAlignment="1">
      <alignment horizontal="distributed" vertical="center"/>
    </xf>
    <xf numFmtId="0" fontId="1" fillId="23" borderId="127" xfId="48" applyFont="1" applyFill="1" applyBorder="1" applyAlignment="1">
      <alignment horizontal="distributed" vertical="center"/>
    </xf>
    <xf numFmtId="0" fontId="1" fillId="23" borderId="17" xfId="48" applyFont="1" applyFill="1" applyBorder="1" applyAlignment="1">
      <alignment horizontal="distributed" vertical="center"/>
    </xf>
    <xf numFmtId="0" fontId="1" fillId="23" borderId="99" xfId="48" applyFont="1" applyFill="1" applyBorder="1" applyAlignment="1">
      <alignment horizontal="distributed" vertical="center"/>
    </xf>
    <xf numFmtId="0" fontId="1" fillId="23" borderId="0" xfId="48" applyFont="1" applyFill="1" applyBorder="1" applyAlignment="1">
      <alignment horizontal="distributed" vertical="center"/>
    </xf>
    <xf numFmtId="0" fontId="1" fillId="23" borderId="54" xfId="48" applyFont="1" applyFill="1" applyBorder="1" applyAlignment="1">
      <alignment horizontal="distributed" vertical="center"/>
    </xf>
    <xf numFmtId="0" fontId="1" fillId="23" borderId="30" xfId="48" applyFont="1" applyFill="1" applyBorder="1" applyAlignment="1">
      <alignment horizontal="distributed" vertical="center"/>
    </xf>
    <xf numFmtId="0" fontId="1" fillId="23" borderId="36" xfId="48" applyFont="1" applyFill="1" applyBorder="1" applyAlignment="1">
      <alignment horizontal="distributed" vertical="center"/>
    </xf>
    <xf numFmtId="0" fontId="1" fillId="23" borderId="65" xfId="48" applyFont="1" applyFill="1" applyBorder="1" applyAlignment="1">
      <alignment horizontal="distributed" vertical="center"/>
    </xf>
    <xf numFmtId="0" fontId="1" fillId="23" borderId="191" xfId="48" applyFont="1" applyFill="1" applyBorder="1" applyAlignment="1">
      <alignment horizontal="distributed" vertical="center"/>
    </xf>
    <xf numFmtId="0" fontId="1" fillId="23" borderId="22" xfId="48" applyFont="1" applyFill="1" applyBorder="1" applyAlignment="1">
      <alignment horizontal="distributed" vertical="center"/>
    </xf>
    <xf numFmtId="0" fontId="1" fillId="23" borderId="171" xfId="48" applyFont="1" applyFill="1" applyBorder="1" applyAlignment="1">
      <alignment horizontal="distributed" vertical="center"/>
    </xf>
    <xf numFmtId="0" fontId="1" fillId="23" borderId="191" xfId="48" applyFont="1" applyFill="1" applyBorder="1" applyAlignment="1">
      <alignment horizontal="center" vertical="center"/>
    </xf>
    <xf numFmtId="0" fontId="1" fillId="23" borderId="196" xfId="48" applyFont="1" applyFill="1" applyBorder="1" applyAlignment="1">
      <alignment horizontal="center" vertical="center"/>
    </xf>
    <xf numFmtId="0" fontId="1" fillId="0" borderId="56" xfId="48" applyFont="1" applyFill="1" applyBorder="1" applyAlignment="1">
      <alignment horizontal="center" vertical="center" textRotation="255"/>
    </xf>
    <xf numFmtId="0" fontId="1" fillId="0" borderId="195" xfId="48" applyFont="1" applyFill="1" applyBorder="1" applyAlignment="1">
      <alignment horizontal="center" vertical="center" textRotation="255"/>
    </xf>
    <xf numFmtId="0" fontId="1" fillId="0" borderId="67" xfId="48" applyFont="1" applyFill="1" applyBorder="1" applyAlignment="1">
      <alignment horizontal="center" vertical="center" textRotation="255"/>
    </xf>
    <xf numFmtId="0" fontId="1" fillId="0" borderId="138" xfId="48" applyFont="1" applyFill="1" applyBorder="1" applyAlignment="1">
      <alignment horizontal="center" vertical="center" textRotation="255"/>
    </xf>
    <xf numFmtId="0" fontId="1" fillId="23" borderId="82" xfId="48" applyFont="1" applyFill="1" applyBorder="1" applyAlignment="1">
      <alignment horizontal="center" vertical="center"/>
    </xf>
    <xf numFmtId="0" fontId="1" fillId="23" borderId="55" xfId="48" applyFont="1" applyFill="1" applyBorder="1" applyAlignment="1">
      <alignment horizontal="center" vertical="center"/>
    </xf>
    <xf numFmtId="0" fontId="1" fillId="0" borderId="55" xfId="48" applyFont="1" applyBorder="1" applyAlignment="1">
      <alignment horizontal="center" vertical="center"/>
    </xf>
    <xf numFmtId="0" fontId="1" fillId="0" borderId="195" xfId="48" applyFont="1" applyBorder="1" applyAlignment="1">
      <alignment horizontal="center" vertical="center"/>
    </xf>
    <xf numFmtId="0" fontId="1" fillId="23" borderId="136" xfId="48" applyFont="1" applyFill="1" applyBorder="1" applyAlignment="1">
      <alignment horizontal="center" vertical="center"/>
    </xf>
    <xf numFmtId="0" fontId="1" fillId="0" borderId="136" xfId="48" applyFont="1" applyBorder="1" applyAlignment="1">
      <alignment horizontal="center" vertical="center"/>
    </xf>
    <xf numFmtId="0" fontId="1" fillId="0" borderId="137" xfId="48" applyFont="1" applyBorder="1" applyAlignment="1">
      <alignment horizontal="center" vertical="center"/>
    </xf>
    <xf numFmtId="0" fontId="1" fillId="0" borderId="66" xfId="48" applyFont="1" applyBorder="1" applyAlignment="1">
      <alignment horizontal="center" vertical="center"/>
    </xf>
    <xf numFmtId="0" fontId="1" fillId="0" borderId="138" xfId="48" applyFont="1" applyBorder="1" applyAlignment="1">
      <alignment horizontal="center" vertical="center"/>
    </xf>
    <xf numFmtId="0" fontId="1" fillId="23" borderId="62" xfId="48" applyFont="1" applyFill="1" applyBorder="1" applyAlignment="1">
      <alignment horizontal="center" vertical="center"/>
    </xf>
    <xf numFmtId="0" fontId="1" fillId="0" borderId="35" xfId="59" applyNumberFormat="1" applyFont="1" applyFill="1" applyBorder="1" applyAlignment="1">
      <alignment horizontal="center" vertical="center" shrinkToFit="1"/>
    </xf>
    <xf numFmtId="0" fontId="1" fillId="0" borderId="36" xfId="59" applyNumberFormat="1" applyFont="1" applyFill="1" applyBorder="1" applyAlignment="1">
      <alignment horizontal="center" vertical="center" shrinkToFit="1"/>
    </xf>
    <xf numFmtId="0" fontId="1" fillId="0" borderId="65" xfId="59" applyNumberFormat="1" applyFont="1" applyFill="1" applyBorder="1" applyAlignment="1">
      <alignment horizontal="center" vertical="center" shrinkToFit="1"/>
    </xf>
    <xf numFmtId="0" fontId="1" fillId="23" borderId="65" xfId="48" applyFont="1" applyFill="1" applyBorder="1" applyAlignment="1">
      <alignment horizontal="center" vertical="center"/>
    </xf>
    <xf numFmtId="0" fontId="1" fillId="23" borderId="67" xfId="48" applyFont="1" applyFill="1" applyBorder="1" applyAlignment="1">
      <alignment horizontal="center" vertical="center"/>
    </xf>
    <xf numFmtId="0" fontId="1" fillId="0" borderId="83" xfId="48" applyFont="1" applyFill="1" applyBorder="1" applyAlignment="1">
      <alignment horizontal="center" vertical="center" shrinkToFit="1"/>
    </xf>
    <xf numFmtId="0" fontId="1" fillId="0" borderId="82" xfId="48" applyFont="1" applyFill="1" applyBorder="1" applyAlignment="1">
      <alignment horizontal="center" vertical="center" shrinkToFit="1"/>
    </xf>
    <xf numFmtId="0" fontId="1" fillId="23" borderId="141" xfId="48" applyFont="1" applyFill="1" applyBorder="1" applyAlignment="1">
      <alignment horizontal="center" vertical="center"/>
    </xf>
    <xf numFmtId="0" fontId="1" fillId="23" borderId="21" xfId="48" applyFont="1" applyFill="1" applyBorder="1" applyAlignment="1">
      <alignment horizontal="center" vertical="center"/>
    </xf>
    <xf numFmtId="0" fontId="1" fillId="0" borderId="108" xfId="48" applyFont="1" applyFill="1" applyBorder="1" applyAlignment="1">
      <alignment horizontal="center" vertical="center" textRotation="255"/>
    </xf>
    <xf numFmtId="0" fontId="1" fillId="0" borderId="142" xfId="48" applyFont="1" applyFill="1" applyBorder="1" applyAlignment="1">
      <alignment horizontal="center" vertical="center" textRotation="255"/>
    </xf>
    <xf numFmtId="0" fontId="1" fillId="0" borderId="171" xfId="48" applyFont="1" applyFill="1" applyBorder="1" applyAlignment="1">
      <alignment horizontal="center" vertical="center" textRotation="255"/>
    </xf>
    <xf numFmtId="0" fontId="1" fillId="0" borderId="105" xfId="48" applyFont="1" applyFill="1" applyBorder="1" applyAlignment="1">
      <alignment horizontal="center" vertical="center" shrinkToFit="1"/>
    </xf>
    <xf numFmtId="0" fontId="1" fillId="0" borderId="67" xfId="48" applyFont="1" applyFill="1" applyBorder="1" applyAlignment="1">
      <alignment horizontal="center" vertical="center" shrinkToFit="1"/>
    </xf>
    <xf numFmtId="0" fontId="1" fillId="23" borderId="36" xfId="59" applyFont="1" applyFill="1" applyBorder="1" applyAlignment="1">
      <alignment horizontal="center" vertical="center"/>
    </xf>
    <xf numFmtId="0" fontId="1" fillId="0" borderId="10" xfId="48" applyFont="1" applyFill="1" applyBorder="1" applyAlignment="1">
      <alignment horizontal="center" vertical="center" textRotation="255"/>
    </xf>
    <xf numFmtId="0" fontId="1" fillId="0" borderId="118" xfId="48" applyFont="1" applyFill="1" applyBorder="1" applyAlignment="1">
      <alignment horizontal="center" vertical="center" textRotation="255"/>
    </xf>
    <xf numFmtId="0" fontId="1" fillId="0" borderId="62" xfId="48" applyFont="1" applyBorder="1" applyAlignment="1">
      <alignment horizontal="center" vertical="center"/>
    </xf>
    <xf numFmtId="0" fontId="1" fillId="0" borderId="140" xfId="48" applyFont="1" applyBorder="1" applyAlignment="1">
      <alignment horizontal="center" vertical="center"/>
    </xf>
    <xf numFmtId="0" fontId="1" fillId="0" borderId="142" xfId="48" applyFont="1" applyBorder="1" applyAlignment="1">
      <alignment horizontal="center" vertical="center"/>
    </xf>
    <xf numFmtId="0" fontId="1" fillId="0" borderId="194" xfId="48" applyFont="1" applyBorder="1" applyAlignment="1">
      <alignment horizontal="center" vertical="center"/>
    </xf>
    <xf numFmtId="0" fontId="1" fillId="23" borderId="135" xfId="60" applyFont="1" applyFill="1" applyBorder="1" applyAlignment="1">
      <alignment horizontal="center" vertical="center"/>
    </xf>
    <xf numFmtId="0" fontId="1" fillId="23" borderId="10" xfId="60" applyFont="1" applyFill="1" applyBorder="1" applyAlignment="1">
      <alignment horizontal="center" vertical="center"/>
    </xf>
    <xf numFmtId="0" fontId="1" fillId="23" borderId="82" xfId="60" applyFont="1" applyFill="1" applyBorder="1" applyAlignment="1">
      <alignment horizontal="center" vertical="center"/>
    </xf>
    <xf numFmtId="0" fontId="1" fillId="0" borderId="10" xfId="48" applyFont="1" applyFill="1" applyBorder="1" applyAlignment="1">
      <alignment horizontal="center" vertical="center" shrinkToFit="1"/>
    </xf>
    <xf numFmtId="0" fontId="1" fillId="23" borderId="160" xfId="60" applyFont="1" applyFill="1" applyBorder="1" applyAlignment="1">
      <alignment horizontal="center" vertical="center"/>
    </xf>
    <xf numFmtId="0" fontId="1" fillId="0" borderId="118" xfId="48" applyFont="1" applyFill="1" applyBorder="1" applyAlignment="1">
      <alignment horizontal="center" vertical="center" shrinkToFit="1"/>
    </xf>
    <xf numFmtId="0" fontId="1" fillId="23" borderId="191" xfId="60" applyFont="1" applyFill="1" applyBorder="1" applyAlignment="1">
      <alignment horizontal="center" vertical="center"/>
    </xf>
    <xf numFmtId="0" fontId="1" fillId="23" borderId="22" xfId="60" applyFont="1" applyFill="1" applyBorder="1" applyAlignment="1">
      <alignment horizontal="center" vertical="center"/>
    </xf>
    <xf numFmtId="0" fontId="1" fillId="0" borderId="192" xfId="59" applyFont="1" applyFill="1" applyBorder="1" applyAlignment="1">
      <alignment horizontal="center" vertical="center"/>
    </xf>
    <xf numFmtId="0" fontId="1" fillId="0" borderId="193" xfId="59" applyFont="1" applyFill="1" applyBorder="1" applyAlignment="1">
      <alignment horizontal="center" vertical="center"/>
    </xf>
    <xf numFmtId="0" fontId="1" fillId="0" borderId="109" xfId="60" applyFont="1" applyFill="1" applyBorder="1" applyAlignment="1">
      <alignment horizontal="center" vertical="center"/>
    </xf>
    <xf numFmtId="0" fontId="4" fillId="27" borderId="183" xfId="59" applyFont="1" applyFill="1" applyBorder="1" applyAlignment="1" applyProtection="1">
      <alignment horizontal="left" vertical="center" wrapText="1"/>
      <protection locked="0"/>
    </xf>
    <xf numFmtId="0" fontId="4" fillId="27" borderId="124" xfId="59" applyFont="1" applyFill="1" applyBorder="1" applyAlignment="1" applyProtection="1">
      <alignment horizontal="left" vertical="center" wrapText="1"/>
      <protection locked="0"/>
    </xf>
    <xf numFmtId="0" fontId="4" fillId="27" borderId="78" xfId="59" applyFont="1" applyFill="1" applyBorder="1" applyAlignment="1" applyProtection="1">
      <alignment horizontal="left" vertical="center" wrapText="1"/>
      <protection locked="0"/>
    </xf>
    <xf numFmtId="0" fontId="4" fillId="27" borderId="99" xfId="59" applyFont="1" applyFill="1" applyBorder="1" applyAlignment="1" applyProtection="1">
      <alignment horizontal="left" vertical="center" wrapText="1"/>
      <protection locked="0"/>
    </xf>
    <xf numFmtId="0" fontId="4" fillId="27" borderId="0" xfId="59" applyFont="1" applyFill="1" applyBorder="1" applyAlignment="1" applyProtection="1">
      <alignment horizontal="left" vertical="center" wrapText="1"/>
      <protection locked="0"/>
    </xf>
    <xf numFmtId="0" fontId="4" fillId="27" borderId="110" xfId="59" applyFont="1" applyFill="1" applyBorder="1" applyAlignment="1" applyProtection="1">
      <alignment horizontal="left" vertical="center" wrapText="1"/>
      <protection locked="0"/>
    </xf>
    <xf numFmtId="0" fontId="4" fillId="27" borderId="183" xfId="59" applyFont="1" applyFill="1" applyBorder="1" applyAlignment="1" applyProtection="1">
      <alignment horizontal="left" vertical="center"/>
      <protection locked="0"/>
    </xf>
    <xf numFmtId="0" fontId="4" fillId="27" borderId="124" xfId="59" applyFont="1" applyFill="1" applyBorder="1" applyAlignment="1" applyProtection="1">
      <alignment horizontal="left" vertical="center"/>
      <protection locked="0"/>
    </xf>
    <xf numFmtId="0" fontId="4" fillId="27" borderId="78" xfId="59" applyFont="1" applyFill="1" applyBorder="1" applyAlignment="1" applyProtection="1">
      <alignment horizontal="left" vertical="center"/>
      <protection locked="0"/>
    </xf>
    <xf numFmtId="0" fontId="1" fillId="0" borderId="36" xfId="59" applyFont="1" applyBorder="1" applyAlignment="1" applyProtection="1">
      <alignment horizontal="left" vertical="center"/>
      <protection locked="0"/>
    </xf>
    <xf numFmtId="0" fontId="1" fillId="0" borderId="183" xfId="59" applyFont="1" applyBorder="1" applyAlignment="1" applyProtection="1">
      <alignment horizontal="left" vertical="top" wrapText="1"/>
      <protection locked="0"/>
    </xf>
    <xf numFmtId="0" fontId="1" fillId="0" borderId="124" xfId="59" applyFont="1" applyBorder="1" applyAlignment="1" applyProtection="1">
      <alignment horizontal="left" vertical="top" wrapText="1"/>
      <protection locked="0"/>
    </xf>
    <xf numFmtId="0" fontId="1" fillId="0" borderId="78" xfId="59" applyFont="1" applyBorder="1" applyAlignment="1" applyProtection="1">
      <alignment horizontal="left" vertical="top" wrapText="1"/>
      <protection locked="0"/>
    </xf>
    <xf numFmtId="0" fontId="1" fillId="0" borderId="99" xfId="59" applyFont="1" applyBorder="1" applyAlignment="1" applyProtection="1">
      <alignment horizontal="left" vertical="top" wrapText="1"/>
      <protection locked="0"/>
    </xf>
    <xf numFmtId="0" fontId="1" fillId="0" borderId="0" xfId="59" applyFont="1" applyBorder="1" applyAlignment="1" applyProtection="1">
      <alignment horizontal="left" vertical="top" wrapText="1"/>
      <protection locked="0"/>
    </xf>
    <xf numFmtId="0" fontId="1" fillId="0" borderId="110" xfId="59" applyFont="1" applyBorder="1" applyAlignment="1" applyProtection="1">
      <alignment horizontal="left" vertical="top" wrapText="1"/>
      <protection locked="0"/>
    </xf>
    <xf numFmtId="0" fontId="1" fillId="0" borderId="30" xfId="59" applyFont="1" applyBorder="1" applyAlignment="1" applyProtection="1">
      <alignment horizontal="left" vertical="top" wrapText="1"/>
      <protection locked="0"/>
    </xf>
    <xf numFmtId="0" fontId="1" fillId="0" borderId="36" xfId="59" applyFont="1" applyBorder="1" applyAlignment="1" applyProtection="1">
      <alignment horizontal="left" vertical="top" wrapText="1"/>
      <protection locked="0"/>
    </xf>
    <xf numFmtId="0" fontId="1" fillId="0" borderId="37" xfId="59" applyFont="1" applyBorder="1" applyAlignment="1" applyProtection="1">
      <alignment horizontal="left" vertical="top" wrapText="1"/>
      <protection locked="0"/>
    </xf>
    <xf numFmtId="0" fontId="1" fillId="0" borderId="69" xfId="59" applyFont="1" applyBorder="1" applyAlignment="1">
      <alignment horizontal="center" vertical="center"/>
    </xf>
    <xf numFmtId="0" fontId="1" fillId="0" borderId="18" xfId="59" applyFont="1" applyBorder="1" applyAlignment="1">
      <alignment horizontal="center" vertical="center"/>
    </xf>
    <xf numFmtId="0" fontId="1" fillId="23" borderId="135" xfId="48" applyFont="1" applyFill="1" applyBorder="1" applyAlignment="1">
      <alignment horizontal="center" vertical="center" wrapText="1"/>
    </xf>
    <xf numFmtId="0" fontId="1" fillId="23" borderId="10" xfId="48" applyFont="1" applyFill="1" applyBorder="1" applyAlignment="1">
      <alignment horizontal="center" vertical="center" wrapText="1"/>
    </xf>
    <xf numFmtId="0" fontId="1" fillId="23" borderId="82" xfId="48" applyFont="1" applyFill="1" applyBorder="1" applyAlignment="1">
      <alignment horizontal="center" vertical="center" wrapText="1"/>
    </xf>
    <xf numFmtId="0" fontId="1" fillId="23" borderId="121" xfId="48" applyFont="1" applyFill="1" applyBorder="1" applyAlignment="1">
      <alignment horizontal="center" vertical="center" wrapText="1"/>
    </xf>
    <xf numFmtId="0" fontId="1" fillId="23" borderId="80" xfId="48" applyFont="1" applyFill="1" applyBorder="1" applyAlignment="1">
      <alignment horizontal="center" vertical="center" wrapText="1"/>
    </xf>
    <xf numFmtId="0" fontId="1" fillId="23" borderId="11" xfId="48" applyFont="1" applyFill="1" applyBorder="1" applyAlignment="1">
      <alignment horizontal="center" vertical="center" wrapText="1"/>
    </xf>
    <xf numFmtId="0" fontId="1" fillId="23" borderId="123" xfId="48" applyFont="1" applyFill="1" applyBorder="1" applyAlignment="1">
      <alignment horizontal="center" vertical="center" wrapText="1"/>
    </xf>
    <xf numFmtId="0" fontId="1" fillId="23" borderId="69" xfId="48" applyFont="1" applyFill="1" applyBorder="1" applyAlignment="1">
      <alignment horizontal="center" vertical="center" wrapText="1"/>
    </xf>
    <xf numFmtId="0" fontId="1" fillId="29" borderId="82" xfId="59" applyFont="1" applyFill="1" applyBorder="1" applyAlignment="1">
      <alignment horizontal="center" vertical="center"/>
    </xf>
    <xf numFmtId="0" fontId="1" fillId="29" borderId="14" xfId="59" applyFont="1" applyFill="1" applyBorder="1" applyAlignment="1">
      <alignment horizontal="center" vertical="center"/>
    </xf>
    <xf numFmtId="0" fontId="1" fillId="29" borderId="11" xfId="59" applyFont="1" applyFill="1" applyBorder="1" applyAlignment="1">
      <alignment horizontal="center" vertical="center"/>
    </xf>
    <xf numFmtId="0" fontId="4" fillId="0" borderId="11" xfId="59" applyFont="1" applyFill="1" applyBorder="1" applyAlignment="1" applyProtection="1">
      <alignment horizontal="center" vertical="center"/>
      <protection locked="0"/>
    </xf>
    <xf numFmtId="0" fontId="4" fillId="0" borderId="14" xfId="59" applyFont="1" applyFill="1" applyBorder="1" applyAlignment="1" applyProtection="1">
      <alignment horizontal="center" vertical="center"/>
      <protection locked="0"/>
    </xf>
    <xf numFmtId="0" fontId="4" fillId="0" borderId="169" xfId="59" applyFont="1" applyFill="1" applyBorder="1" applyAlignment="1" applyProtection="1">
      <alignment horizontal="center" vertical="center"/>
      <protection locked="0"/>
    </xf>
    <xf numFmtId="0" fontId="4" fillId="0" borderId="18" xfId="59" applyFont="1" applyFill="1" applyBorder="1" applyAlignment="1" applyProtection="1">
      <alignment horizontal="center" vertical="center"/>
      <protection locked="0"/>
    </xf>
    <xf numFmtId="0" fontId="4" fillId="0" borderId="87" xfId="59" applyFont="1" applyFill="1" applyBorder="1" applyAlignment="1" applyProtection="1">
      <alignment horizontal="center" vertical="center"/>
      <protection locked="0"/>
    </xf>
    <xf numFmtId="0" fontId="4" fillId="0" borderId="184" xfId="59" applyFont="1" applyFill="1" applyBorder="1" applyAlignment="1" applyProtection="1">
      <alignment horizontal="center" vertical="center"/>
      <protection locked="0"/>
    </xf>
    <xf numFmtId="0" fontId="4" fillId="26" borderId="82" xfId="59" applyFont="1" applyFill="1" applyBorder="1" applyAlignment="1" applyProtection="1">
      <alignment horizontal="center" vertical="center"/>
      <protection locked="0"/>
    </xf>
    <xf numFmtId="0" fontId="4" fillId="26" borderId="160" xfId="59" applyFont="1" applyFill="1" applyBorder="1" applyAlignment="1" applyProtection="1">
      <alignment horizontal="center" vertical="center"/>
      <protection locked="0"/>
    </xf>
    <xf numFmtId="0" fontId="4" fillId="26" borderId="102" xfId="59" applyFont="1" applyFill="1" applyBorder="1" applyAlignment="1" applyProtection="1">
      <alignment horizontal="center" vertical="center"/>
      <protection locked="0"/>
    </xf>
    <xf numFmtId="0" fontId="4" fillId="26" borderId="78" xfId="59" applyFont="1" applyFill="1" applyBorder="1" applyAlignment="1" applyProtection="1">
      <alignment horizontal="center" vertical="center"/>
      <protection locked="0"/>
    </xf>
    <xf numFmtId="0" fontId="1" fillId="23" borderId="142" xfId="59" applyFont="1" applyFill="1" applyBorder="1" applyAlignment="1">
      <alignment horizontal="center" vertical="center"/>
    </xf>
    <xf numFmtId="0" fontId="1" fillId="0" borderId="14" xfId="59" applyFont="1" applyFill="1" applyBorder="1" applyAlignment="1">
      <alignment horizontal="center" vertical="center"/>
    </xf>
    <xf numFmtId="0" fontId="1" fillId="0" borderId="80" xfId="59" applyFont="1" applyFill="1" applyBorder="1" applyAlignment="1">
      <alignment horizontal="center" vertical="center"/>
    </xf>
    <xf numFmtId="0" fontId="1" fillId="0" borderId="80" xfId="59" applyFont="1" applyBorder="1" applyAlignment="1">
      <alignment horizontal="center" vertical="center"/>
    </xf>
    <xf numFmtId="0" fontId="1" fillId="23" borderId="178" xfId="48" applyFont="1" applyFill="1" applyBorder="1" applyAlignment="1" applyProtection="1">
      <alignment horizontal="center" vertical="center"/>
      <protection locked="0"/>
    </xf>
    <xf numFmtId="0" fontId="1" fillId="23" borderId="24" xfId="48" applyFont="1" applyFill="1" applyBorder="1" applyAlignment="1" applyProtection="1">
      <alignment horizontal="center" vertical="center"/>
      <protection locked="0"/>
    </xf>
    <xf numFmtId="0" fontId="1" fillId="23" borderId="272" xfId="48" applyFont="1" applyFill="1" applyBorder="1" applyAlignment="1" applyProtection="1">
      <alignment horizontal="center" vertical="center"/>
      <protection locked="0"/>
    </xf>
    <xf numFmtId="0" fontId="1" fillId="0" borderId="271" xfId="48" applyFont="1" applyFill="1" applyBorder="1" applyAlignment="1" applyProtection="1">
      <alignment horizontal="center" vertical="center" shrinkToFit="1"/>
      <protection locked="0"/>
    </xf>
    <xf numFmtId="0" fontId="1" fillId="0" borderId="107" xfId="48" applyFont="1" applyFill="1" applyBorder="1" applyAlignment="1" applyProtection="1">
      <alignment horizontal="center" vertical="center" shrinkToFit="1"/>
      <protection locked="0"/>
    </xf>
    <xf numFmtId="0" fontId="1" fillId="23" borderId="23" xfId="48" applyFont="1" applyFill="1" applyBorder="1" applyAlignment="1" applyProtection="1">
      <alignment horizontal="center" vertical="center"/>
      <protection locked="0"/>
    </xf>
    <xf numFmtId="0" fontId="1" fillId="23" borderId="107" xfId="48" applyFont="1" applyFill="1" applyBorder="1" applyAlignment="1" applyProtection="1">
      <alignment horizontal="center" vertical="center"/>
      <protection locked="0"/>
    </xf>
    <xf numFmtId="0" fontId="1" fillId="0" borderId="11" xfId="59" applyFont="1" applyFill="1" applyBorder="1" applyAlignment="1">
      <alignment horizontal="center" vertical="center"/>
    </xf>
    <xf numFmtId="180" fontId="1" fillId="23" borderId="80" xfId="48" applyNumberFormat="1" applyFont="1" applyFill="1" applyBorder="1" applyAlignment="1">
      <alignment horizontal="center" vertical="center" shrinkToFit="1"/>
    </xf>
    <xf numFmtId="180" fontId="1" fillId="23" borderId="11" xfId="48" applyNumberFormat="1" applyFont="1" applyFill="1" applyBorder="1" applyAlignment="1">
      <alignment horizontal="center" vertical="center" shrinkToFit="1"/>
    </xf>
    <xf numFmtId="180" fontId="1" fillId="0" borderId="80" xfId="48" applyNumberFormat="1" applyFont="1" applyBorder="1" applyAlignment="1">
      <alignment horizontal="center" vertical="center"/>
    </xf>
    <xf numFmtId="180" fontId="1" fillId="23" borderId="56" xfId="48" applyNumberFormat="1" applyFont="1" applyFill="1" applyBorder="1" applyAlignment="1">
      <alignment horizontal="center" vertical="center" shrinkToFit="1"/>
    </xf>
    <xf numFmtId="0" fontId="1" fillId="0" borderId="55" xfId="48" applyFont="1" applyFill="1" applyBorder="1" applyAlignment="1">
      <alignment horizontal="center" vertical="center"/>
    </xf>
    <xf numFmtId="0" fontId="4" fillId="0" borderId="124" xfId="59" applyFont="1" applyBorder="1" applyAlignment="1" applyProtection="1">
      <alignment horizontal="left" vertical="center"/>
      <protection locked="0"/>
    </xf>
    <xf numFmtId="0" fontId="4" fillId="0" borderId="78" xfId="59" applyFont="1" applyBorder="1" applyAlignment="1" applyProtection="1">
      <alignment horizontal="left" vertical="center"/>
      <protection locked="0"/>
    </xf>
    <xf numFmtId="0" fontId="4" fillId="0" borderId="0" xfId="59" applyFont="1" applyBorder="1" applyAlignment="1" applyProtection="1">
      <alignment horizontal="left" vertical="center"/>
      <protection locked="0"/>
    </xf>
    <xf numFmtId="0" fontId="4" fillId="0" borderId="110" xfId="59" applyFont="1" applyBorder="1" applyAlignment="1" applyProtection="1">
      <alignment horizontal="left" vertical="center"/>
      <protection locked="0"/>
    </xf>
    <xf numFmtId="0" fontId="4" fillId="0" borderId="36" xfId="59" applyFont="1" applyBorder="1" applyAlignment="1" applyProtection="1">
      <alignment horizontal="left" vertical="center"/>
      <protection locked="0"/>
    </xf>
    <xf numFmtId="0" fontId="4" fillId="0" borderId="37" xfId="59" applyFont="1" applyBorder="1" applyAlignment="1" applyProtection="1">
      <alignment horizontal="left" vertical="center"/>
      <protection locked="0"/>
    </xf>
    <xf numFmtId="0" fontId="4" fillId="26" borderId="10" xfId="59" applyFont="1" applyFill="1" applyBorder="1" applyAlignment="1" applyProtection="1">
      <alignment horizontal="center" vertical="center"/>
      <protection locked="0"/>
    </xf>
    <xf numFmtId="0" fontId="4" fillId="26" borderId="118" xfId="59" applyFont="1" applyFill="1" applyBorder="1" applyAlignment="1" applyProtection="1">
      <alignment horizontal="center" vertical="center"/>
      <protection locked="0"/>
    </xf>
    <xf numFmtId="0" fontId="1" fillId="23" borderId="38" xfId="48" applyFont="1" applyFill="1" applyBorder="1" applyAlignment="1" applyProtection="1">
      <alignment horizontal="center" vertical="center"/>
      <protection locked="0"/>
    </xf>
    <xf numFmtId="0" fontId="1" fillId="23" borderId="116" xfId="48" applyFont="1" applyFill="1" applyBorder="1" applyAlignment="1" applyProtection="1">
      <alignment horizontal="center" vertical="center"/>
      <protection locked="0"/>
    </xf>
    <xf numFmtId="0" fontId="1" fillId="23" borderId="117" xfId="48" applyFont="1" applyFill="1" applyBorder="1" applyAlignment="1" applyProtection="1">
      <alignment horizontal="center" vertical="center"/>
      <protection locked="0"/>
    </xf>
    <xf numFmtId="0" fontId="4" fillId="27" borderId="145" xfId="59" applyFont="1" applyFill="1" applyBorder="1" applyAlignment="1" applyProtection="1">
      <alignment horizontal="center" vertical="center"/>
      <protection locked="0"/>
    </xf>
    <xf numFmtId="0" fontId="4" fillId="27" borderId="26" xfId="59" applyFont="1" applyFill="1" applyBorder="1" applyAlignment="1" applyProtection="1">
      <alignment horizontal="center" vertical="center"/>
      <protection locked="0"/>
    </xf>
    <xf numFmtId="0" fontId="4" fillId="27" borderId="14" xfId="59" applyFont="1" applyFill="1" applyBorder="1" applyAlignment="1" applyProtection="1">
      <alignment horizontal="center" vertical="center"/>
      <protection locked="0"/>
    </xf>
    <xf numFmtId="0" fontId="4" fillId="0" borderId="11" xfId="59" applyFont="1" applyBorder="1" applyAlignment="1" applyProtection="1">
      <alignment horizontal="center" vertical="center"/>
      <protection locked="0"/>
    </xf>
    <xf numFmtId="0" fontId="4" fillId="0" borderId="14" xfId="59" applyFont="1" applyBorder="1" applyAlignment="1" applyProtection="1">
      <alignment horizontal="center" vertical="center"/>
      <protection locked="0"/>
    </xf>
    <xf numFmtId="0" fontId="4" fillId="0" borderId="169" xfId="59" applyFont="1" applyBorder="1" applyAlignment="1" applyProtection="1">
      <alignment horizontal="center" vertical="center"/>
      <protection locked="0"/>
    </xf>
    <xf numFmtId="0" fontId="4" fillId="27" borderId="196" xfId="59" applyFont="1" applyFill="1" applyBorder="1" applyAlignment="1" applyProtection="1">
      <alignment horizontal="center" vertical="center"/>
      <protection locked="0"/>
    </xf>
    <xf numFmtId="0" fontId="4" fillId="27" borderId="168" xfId="59" applyFont="1" applyFill="1" applyBorder="1" applyAlignment="1" applyProtection="1">
      <alignment horizontal="center" vertical="center"/>
      <protection locked="0"/>
    </xf>
    <xf numFmtId="0" fontId="4" fillId="27" borderId="87" xfId="59" applyFont="1" applyFill="1" applyBorder="1" applyAlignment="1" applyProtection="1">
      <alignment horizontal="center" vertical="center"/>
      <protection locked="0"/>
    </xf>
    <xf numFmtId="0" fontId="4" fillId="0" borderId="18" xfId="59" applyFont="1" applyBorder="1" applyAlignment="1" applyProtection="1">
      <alignment horizontal="center" vertical="center"/>
      <protection locked="0"/>
    </xf>
    <xf numFmtId="0" fontId="4" fillId="0" borderId="87" xfId="59" applyFont="1" applyBorder="1" applyAlignment="1" applyProtection="1">
      <alignment horizontal="center" vertical="center"/>
      <protection locked="0"/>
    </xf>
    <xf numFmtId="0" fontId="4" fillId="0" borderId="184" xfId="59" applyFont="1" applyBorder="1" applyAlignment="1" applyProtection="1">
      <alignment horizontal="center" vertical="center"/>
      <protection locked="0"/>
    </xf>
    <xf numFmtId="0" fontId="4" fillId="0" borderId="157" xfId="59" applyFont="1" applyBorder="1" applyAlignment="1" applyProtection="1">
      <alignment horizontal="center" vertical="center"/>
      <protection locked="0"/>
    </xf>
    <xf numFmtId="0" fontId="4" fillId="0" borderId="180" xfId="59" applyFont="1" applyBorder="1" applyAlignment="1" applyProtection="1">
      <alignment horizontal="center" vertical="center"/>
      <protection locked="0"/>
    </xf>
    <xf numFmtId="0" fontId="4" fillId="0" borderId="268" xfId="48" applyFont="1" applyBorder="1" applyAlignment="1" applyProtection="1">
      <alignment horizontal="center" vertical="center"/>
      <protection locked="0"/>
    </xf>
    <xf numFmtId="0" fontId="4" fillId="0" borderId="269" xfId="48" applyFont="1" applyBorder="1" applyAlignment="1" applyProtection="1">
      <alignment horizontal="center" vertical="center"/>
      <protection locked="0"/>
    </xf>
    <xf numFmtId="0" fontId="4" fillId="0" borderId="270" xfId="48" applyFont="1" applyBorder="1" applyAlignment="1" applyProtection="1">
      <alignment horizontal="center" vertical="center"/>
      <protection locked="0"/>
    </xf>
    <xf numFmtId="0" fontId="1" fillId="0" borderId="135" xfId="48" applyFont="1" applyFill="1" applyBorder="1" applyAlignment="1" applyProtection="1">
      <alignment horizontal="center" vertical="top" wrapText="1"/>
      <protection locked="0"/>
    </xf>
    <xf numFmtId="0" fontId="1" fillId="0" borderId="10" xfId="48" applyFont="1" applyFill="1" applyBorder="1" applyAlignment="1" applyProtection="1">
      <alignment horizontal="center" vertical="top" wrapText="1"/>
      <protection locked="0"/>
    </xf>
    <xf numFmtId="0" fontId="1" fillId="0" borderId="121" xfId="48" applyFont="1" applyFill="1" applyBorder="1" applyAlignment="1" applyProtection="1">
      <alignment horizontal="center" vertical="top" wrapText="1"/>
      <protection locked="0"/>
    </xf>
    <xf numFmtId="0" fontId="1" fillId="0" borderId="80" xfId="48" applyFont="1" applyFill="1" applyBorder="1" applyAlignment="1" applyProtection="1">
      <alignment horizontal="center" vertical="top" wrapText="1"/>
      <protection locked="0"/>
    </xf>
    <xf numFmtId="0" fontId="1" fillId="0" borderId="123" xfId="48" applyFont="1" applyFill="1" applyBorder="1" applyAlignment="1" applyProtection="1">
      <alignment horizontal="center" vertical="top" wrapText="1"/>
      <protection locked="0"/>
    </xf>
    <xf numFmtId="0" fontId="1" fillId="0" borderId="69" xfId="48" applyFont="1" applyFill="1" applyBorder="1" applyAlignment="1" applyProtection="1">
      <alignment horizontal="center" vertical="top" wrapText="1"/>
      <protection locked="0"/>
    </xf>
    <xf numFmtId="0" fontId="1" fillId="0" borderId="118" xfId="48" applyFont="1" applyFill="1" applyBorder="1" applyAlignment="1" applyProtection="1">
      <alignment horizontal="center" vertical="top" wrapText="1"/>
      <protection locked="0"/>
    </xf>
    <xf numFmtId="0" fontId="1" fillId="0" borderId="120" xfId="48" applyFont="1" applyFill="1" applyBorder="1" applyAlignment="1" applyProtection="1">
      <alignment horizontal="center" vertical="top" wrapText="1"/>
      <protection locked="0"/>
    </xf>
    <xf numFmtId="0" fontId="1" fillId="0" borderId="122" xfId="48" applyFont="1" applyFill="1" applyBorder="1" applyAlignment="1" applyProtection="1">
      <alignment horizontal="center" vertical="top" wrapText="1"/>
      <protection locked="0"/>
    </xf>
    <xf numFmtId="0" fontId="1" fillId="0" borderId="11" xfId="59" applyFont="1" applyBorder="1" applyAlignment="1">
      <alignment horizontal="center" vertical="center"/>
    </xf>
    <xf numFmtId="0" fontId="10" fillId="27" borderId="143" xfId="48" applyFont="1" applyFill="1" applyBorder="1" applyAlignment="1" applyProtection="1">
      <alignment horizontal="center" vertical="center" wrapText="1"/>
      <protection locked="0"/>
    </xf>
    <xf numFmtId="0" fontId="10" fillId="27" borderId="33" xfId="48" applyFont="1" applyFill="1" applyBorder="1" applyAlignment="1" applyProtection="1">
      <alignment horizontal="center" vertical="center" wrapText="1"/>
      <protection locked="0"/>
    </xf>
    <xf numFmtId="0" fontId="10" fillId="27" borderId="34" xfId="48" applyFont="1" applyFill="1" applyBorder="1" applyAlignment="1" applyProtection="1">
      <alignment horizontal="center" vertical="center" wrapText="1"/>
      <protection locked="0"/>
    </xf>
    <xf numFmtId="0" fontId="1" fillId="27" borderId="160" xfId="59" applyFont="1" applyFill="1" applyBorder="1" applyAlignment="1" applyProtection="1">
      <alignment horizontal="center" vertical="center"/>
      <protection locked="0"/>
    </xf>
    <xf numFmtId="0" fontId="1" fillId="27" borderId="10" xfId="59" applyFont="1" applyFill="1" applyBorder="1" applyAlignment="1" applyProtection="1">
      <alignment horizontal="center" vertical="center"/>
      <protection locked="0"/>
    </xf>
    <xf numFmtId="0" fontId="1" fillId="27" borderId="118" xfId="59" applyFont="1" applyFill="1" applyBorder="1" applyAlignment="1" applyProtection="1">
      <alignment horizontal="center" vertical="center"/>
      <protection locked="0"/>
    </xf>
    <xf numFmtId="0" fontId="4" fillId="27" borderId="183" xfId="48" applyFont="1" applyFill="1" applyBorder="1" applyAlignment="1" applyProtection="1">
      <alignment vertical="center"/>
      <protection locked="0"/>
    </xf>
    <xf numFmtId="0" fontId="4" fillId="27" borderId="124" xfId="48" applyFont="1" applyFill="1" applyBorder="1" applyAlignment="1" applyProtection="1">
      <alignment vertical="center"/>
      <protection locked="0"/>
    </xf>
    <xf numFmtId="0" fontId="4" fillId="27" borderId="78" xfId="48" applyFont="1" applyFill="1" applyBorder="1" applyAlignment="1" applyProtection="1">
      <alignment vertical="center"/>
      <protection locked="0"/>
    </xf>
    <xf numFmtId="0" fontId="4" fillId="0" borderId="0" xfId="48" applyFont="1" applyBorder="1" applyAlignment="1" applyProtection="1">
      <alignment horizontal="left" vertical="center"/>
      <protection locked="0"/>
    </xf>
    <xf numFmtId="0" fontId="4" fillId="0" borderId="110" xfId="48" applyFont="1" applyBorder="1" applyAlignment="1" applyProtection="1">
      <alignment horizontal="left" vertical="center"/>
      <protection locked="0"/>
    </xf>
    <xf numFmtId="0" fontId="1" fillId="0" borderId="24" xfId="59" applyFont="1" applyBorder="1" applyAlignment="1" applyProtection="1">
      <alignment horizontal="center" vertical="center" shrinkToFit="1"/>
      <protection locked="0"/>
    </xf>
    <xf numFmtId="0" fontId="1" fillId="0" borderId="25" xfId="59" applyFont="1" applyBorder="1" applyAlignment="1" applyProtection="1">
      <alignment horizontal="center" vertical="center" shrinkToFit="1"/>
      <protection locked="0"/>
    </xf>
    <xf numFmtId="0" fontId="40" fillId="0" borderId="270" xfId="0" applyFont="1" applyBorder="1" applyAlignment="1">
      <alignment horizontal="center" vertical="center"/>
    </xf>
    <xf numFmtId="0" fontId="1" fillId="0" borderId="145" xfId="48" applyFont="1" applyBorder="1" applyAlignment="1" applyProtection="1">
      <alignment horizontal="center" vertical="center"/>
      <protection locked="0"/>
    </xf>
    <xf numFmtId="0" fontId="1" fillId="0" borderId="26" xfId="48" applyFont="1" applyBorder="1" applyAlignment="1" applyProtection="1">
      <alignment horizontal="center" vertical="center"/>
      <protection locked="0"/>
    </xf>
    <xf numFmtId="0" fontId="1" fillId="0" borderId="26" xfId="59" applyFont="1" applyBorder="1" applyAlignment="1" applyProtection="1">
      <alignment horizontal="left" vertical="center" shrinkToFit="1"/>
      <protection locked="0"/>
    </xf>
    <xf numFmtId="0" fontId="1" fillId="0" borderId="26" xfId="59" applyFont="1" applyBorder="1" applyAlignment="1" applyProtection="1">
      <alignment horizontal="left" vertical="center"/>
      <protection locked="0"/>
    </xf>
    <xf numFmtId="0" fontId="1" fillId="0" borderId="169" xfId="59" applyFont="1" applyBorder="1" applyAlignment="1" applyProtection="1">
      <alignment horizontal="left" vertical="center" shrinkToFit="1"/>
      <protection locked="0"/>
    </xf>
    <xf numFmtId="0" fontId="1" fillId="0" borderId="196" xfId="48" applyFont="1" applyBorder="1" applyAlignment="1" applyProtection="1">
      <alignment horizontal="center" vertical="center"/>
      <protection locked="0"/>
    </xf>
    <xf numFmtId="0" fontId="1" fillId="0" borderId="168" xfId="48" applyFont="1" applyBorder="1" applyAlignment="1" applyProtection="1">
      <alignment horizontal="center" vertical="center"/>
      <protection locked="0"/>
    </xf>
    <xf numFmtId="0" fontId="1" fillId="0" borderId="168" xfId="59" applyFont="1" applyBorder="1" applyAlignment="1" applyProtection="1">
      <alignment horizontal="left" vertical="center"/>
      <protection locked="0"/>
    </xf>
    <xf numFmtId="0" fontId="1" fillId="0" borderId="168" xfId="59" applyFont="1" applyBorder="1" applyAlignment="1" applyProtection="1">
      <alignment horizontal="left" vertical="center" shrinkToFit="1"/>
      <protection locked="0"/>
    </xf>
    <xf numFmtId="0" fontId="4" fillId="26" borderId="145" xfId="48" applyFont="1" applyFill="1" applyBorder="1" applyAlignment="1" applyProtection="1">
      <alignment horizontal="center" vertical="center"/>
      <protection locked="0"/>
    </xf>
    <xf numFmtId="0" fontId="4" fillId="26" borderId="14" xfId="48" applyFont="1" applyFill="1" applyBorder="1" applyAlignment="1" applyProtection="1">
      <alignment horizontal="center" vertical="center"/>
      <protection locked="0"/>
    </xf>
    <xf numFmtId="0" fontId="4" fillId="26" borderId="82" xfId="48" applyFont="1" applyFill="1" applyBorder="1" applyAlignment="1" applyProtection="1">
      <alignment horizontal="center" vertical="center"/>
      <protection locked="0"/>
    </xf>
    <xf numFmtId="0" fontId="4" fillId="26" borderId="160" xfId="48" applyFont="1" applyFill="1" applyBorder="1" applyAlignment="1" applyProtection="1">
      <alignment horizontal="center" vertical="center"/>
      <protection locked="0"/>
    </xf>
    <xf numFmtId="0" fontId="4" fillId="28" borderId="82" xfId="48" applyFont="1" applyFill="1" applyBorder="1" applyAlignment="1" applyProtection="1">
      <alignment horizontal="center" vertical="center" wrapText="1"/>
      <protection locked="0"/>
    </xf>
    <xf numFmtId="0" fontId="4" fillId="28" borderId="33" xfId="48" applyFont="1" applyFill="1" applyBorder="1" applyAlignment="1" applyProtection="1">
      <alignment horizontal="center" vertical="center" wrapText="1"/>
      <protection locked="0"/>
    </xf>
    <xf numFmtId="0" fontId="4" fillId="28" borderId="160" xfId="48" applyFont="1" applyFill="1" applyBorder="1" applyAlignment="1" applyProtection="1">
      <alignment horizontal="center" vertical="center" wrapText="1"/>
      <protection locked="0"/>
    </xf>
    <xf numFmtId="0" fontId="10" fillId="28" borderId="82" xfId="48" applyFont="1" applyFill="1" applyBorder="1" applyAlignment="1" applyProtection="1">
      <alignment horizontal="center" vertical="center" wrapText="1"/>
      <protection locked="0"/>
    </xf>
    <xf numFmtId="0" fontId="10" fillId="28" borderId="160" xfId="48" applyFont="1" applyFill="1" applyBorder="1" applyAlignment="1" applyProtection="1">
      <alignment horizontal="center" vertical="center" wrapText="1"/>
      <protection locked="0"/>
    </xf>
    <xf numFmtId="0" fontId="4" fillId="28" borderId="34" xfId="48" applyFont="1" applyFill="1" applyBorder="1" applyAlignment="1" applyProtection="1">
      <alignment horizontal="center" vertical="center" wrapText="1"/>
      <protection locked="0"/>
    </xf>
    <xf numFmtId="0" fontId="1" fillId="0" borderId="11" xfId="48" applyFont="1" applyFill="1" applyBorder="1" applyAlignment="1" applyProtection="1">
      <alignment horizontal="center" vertical="center"/>
      <protection locked="0"/>
    </xf>
    <xf numFmtId="0" fontId="1" fillId="0" borderId="14" xfId="48" applyFont="1" applyFill="1" applyBorder="1" applyAlignment="1" applyProtection="1">
      <alignment horizontal="center" vertical="center"/>
      <protection locked="0"/>
    </xf>
    <xf numFmtId="0" fontId="1" fillId="0" borderId="169" xfId="48" applyFont="1" applyFill="1" applyBorder="1" applyAlignment="1" applyProtection="1">
      <alignment horizontal="center" vertical="center"/>
      <protection locked="0"/>
    </xf>
    <xf numFmtId="0" fontId="4" fillId="28" borderId="11" xfId="48" applyFont="1" applyFill="1" applyBorder="1" applyAlignment="1" applyProtection="1">
      <alignment horizontal="center" vertical="center" wrapText="1"/>
      <protection locked="0"/>
    </xf>
    <xf numFmtId="0" fontId="4" fillId="28" borderId="26" xfId="48" applyFont="1" applyFill="1" applyBorder="1" applyAlignment="1" applyProtection="1">
      <alignment horizontal="center" vertical="center" wrapText="1"/>
      <protection locked="0"/>
    </xf>
    <xf numFmtId="0" fontId="4" fillId="28" borderId="14" xfId="48" applyFont="1" applyFill="1" applyBorder="1" applyAlignment="1" applyProtection="1">
      <alignment horizontal="center" vertical="center" wrapText="1"/>
      <protection locked="0"/>
    </xf>
    <xf numFmtId="180" fontId="4" fillId="26" borderId="145" xfId="48" applyNumberFormat="1" applyFont="1" applyFill="1" applyBorder="1" applyAlignment="1" applyProtection="1">
      <alignment horizontal="center" vertical="center" shrinkToFit="1"/>
      <protection locked="0"/>
    </xf>
    <xf numFmtId="180" fontId="4" fillId="26" borderId="14" xfId="48" applyNumberFormat="1" applyFont="1" applyFill="1" applyBorder="1" applyAlignment="1" applyProtection="1">
      <alignment horizontal="center" vertical="center" shrinkToFit="1"/>
      <protection locked="0"/>
    </xf>
    <xf numFmtId="180" fontId="4" fillId="26" borderId="145" xfId="48" applyNumberFormat="1" applyFont="1" applyFill="1" applyBorder="1" applyAlignment="1" applyProtection="1">
      <alignment horizontal="center" vertical="center"/>
      <protection locked="0"/>
    </xf>
    <xf numFmtId="180" fontId="4" fillId="26" borderId="14" xfId="48" applyNumberFormat="1" applyFont="1" applyFill="1" applyBorder="1" applyAlignment="1" applyProtection="1">
      <alignment horizontal="center" vertical="center"/>
      <protection locked="0"/>
    </xf>
    <xf numFmtId="0" fontId="4" fillId="28" borderId="11" xfId="48" applyFont="1" applyFill="1" applyBorder="1" applyAlignment="1" applyProtection="1">
      <alignment horizontal="center" vertical="center" shrinkToFit="1"/>
      <protection locked="0"/>
    </xf>
    <xf numFmtId="0" fontId="4" fillId="28" borderId="14" xfId="48" applyFont="1" applyFill="1" applyBorder="1" applyAlignment="1" applyProtection="1">
      <alignment horizontal="center" vertical="center" shrinkToFit="1"/>
      <protection locked="0"/>
    </xf>
    <xf numFmtId="0" fontId="4" fillId="28" borderId="169" xfId="48" applyFont="1" applyFill="1" applyBorder="1" applyAlignment="1" applyProtection="1">
      <alignment horizontal="center" vertical="center" shrinkToFit="1"/>
      <protection locked="0"/>
    </xf>
    <xf numFmtId="184" fontId="1" fillId="0" borderId="11" xfId="48" applyNumberFormat="1" applyFont="1" applyFill="1" applyBorder="1" applyAlignment="1" applyProtection="1">
      <alignment horizontal="right"/>
    </xf>
    <xf numFmtId="184" fontId="1" fillId="0" borderId="14" xfId="48" applyNumberFormat="1" applyFont="1" applyFill="1" applyBorder="1" applyAlignment="1" applyProtection="1">
      <alignment horizontal="right"/>
    </xf>
    <xf numFmtId="183" fontId="1" fillId="0" borderId="11" xfId="48" applyNumberFormat="1" applyFont="1" applyFill="1" applyBorder="1" applyAlignment="1" applyProtection="1">
      <alignment horizontal="right"/>
    </xf>
    <xf numFmtId="183" fontId="1" fillId="0" borderId="14" xfId="48" applyNumberFormat="1" applyFont="1" applyFill="1" applyBorder="1" applyAlignment="1" applyProtection="1">
      <alignment horizontal="right"/>
    </xf>
    <xf numFmtId="184" fontId="1" fillId="0" borderId="157" xfId="48" applyNumberFormat="1" applyFont="1" applyFill="1" applyBorder="1" applyAlignment="1" applyProtection="1">
      <alignment horizontal="right"/>
    </xf>
    <xf numFmtId="184" fontId="1" fillId="0" borderId="180" xfId="48" applyNumberFormat="1" applyFont="1" applyFill="1" applyBorder="1" applyAlignment="1" applyProtection="1">
      <alignment horizontal="right"/>
    </xf>
    <xf numFmtId="0" fontId="1" fillId="0" borderId="157" xfId="48" applyFont="1" applyFill="1" applyBorder="1" applyAlignment="1" applyProtection="1">
      <alignment horizontal="center" vertical="center"/>
      <protection locked="0"/>
    </xf>
    <xf numFmtId="0" fontId="1" fillId="0" borderId="180" xfId="48" applyFont="1" applyFill="1" applyBorder="1" applyAlignment="1" applyProtection="1">
      <alignment horizontal="center" vertical="center"/>
      <protection locked="0"/>
    </xf>
    <xf numFmtId="0" fontId="4" fillId="26" borderId="196" xfId="59" applyFont="1" applyFill="1" applyBorder="1" applyAlignment="1" applyProtection="1">
      <alignment horizontal="center" vertical="center"/>
      <protection locked="0"/>
    </xf>
    <xf numFmtId="0" fontId="4" fillId="26" borderId="87" xfId="59" applyFont="1" applyFill="1" applyBorder="1" applyAlignment="1" applyProtection="1">
      <alignment horizontal="center" vertical="center"/>
      <protection locked="0"/>
    </xf>
    <xf numFmtId="0" fontId="4" fillId="28" borderId="11" xfId="48" applyFont="1" applyFill="1" applyBorder="1" applyAlignment="1">
      <alignment horizontal="center" vertical="center" wrapText="1"/>
    </xf>
    <xf numFmtId="0" fontId="4" fillId="28" borderId="26" xfId="48" applyFont="1" applyFill="1" applyBorder="1" applyAlignment="1">
      <alignment horizontal="center" vertical="center" wrapText="1"/>
    </xf>
    <xf numFmtId="0" fontId="4" fillId="28" borderId="14" xfId="48" applyFont="1" applyFill="1" applyBorder="1" applyAlignment="1">
      <alignment horizontal="center" vertical="center" wrapText="1"/>
    </xf>
    <xf numFmtId="0" fontId="4" fillId="0" borderId="36" xfId="59" applyFont="1" applyFill="1" applyBorder="1" applyAlignment="1" applyProtection="1">
      <alignment horizontal="left" vertical="center"/>
      <protection locked="0"/>
    </xf>
    <xf numFmtId="0" fontId="4" fillId="27" borderId="183" xfId="48" applyFont="1" applyFill="1" applyBorder="1" applyAlignment="1" applyProtection="1">
      <alignment horizontal="center" vertical="center" wrapText="1"/>
      <protection locked="0"/>
    </xf>
    <xf numFmtId="0" fontId="4" fillId="27" borderId="124" xfId="48" applyFont="1" applyFill="1" applyBorder="1" applyAlignment="1" applyProtection="1">
      <alignment horizontal="center" vertical="center" wrapText="1"/>
      <protection locked="0"/>
    </xf>
    <xf numFmtId="0" fontId="4" fillId="27" borderId="99" xfId="48" applyFont="1" applyFill="1" applyBorder="1" applyAlignment="1" applyProtection="1">
      <alignment horizontal="center" vertical="center" wrapText="1"/>
      <protection locked="0"/>
    </xf>
    <xf numFmtId="0" fontId="4" fillId="27" borderId="0" xfId="48" applyFont="1" applyFill="1" applyBorder="1" applyAlignment="1" applyProtection="1">
      <alignment horizontal="center" vertical="center" wrapText="1"/>
      <protection locked="0"/>
    </xf>
    <xf numFmtId="0" fontId="4" fillId="27" borderId="30" xfId="48" applyFont="1" applyFill="1" applyBorder="1" applyAlignment="1" applyProtection="1">
      <alignment horizontal="center" vertical="center" wrapText="1"/>
      <protection locked="0"/>
    </xf>
    <xf numFmtId="0" fontId="4" fillId="27" borderId="36" xfId="48" applyFont="1" applyFill="1" applyBorder="1" applyAlignment="1" applyProtection="1">
      <alignment horizontal="center" vertical="center" wrapText="1"/>
      <protection locked="0"/>
    </xf>
    <xf numFmtId="0" fontId="48" fillId="0" borderId="0" xfId="48" applyFont="1" applyBorder="1" applyAlignment="1" applyProtection="1">
      <alignment horizontal="left"/>
      <protection locked="0"/>
    </xf>
    <xf numFmtId="0" fontId="14" fillId="0" borderId="0" xfId="48" applyFont="1" applyBorder="1" applyAlignment="1" applyProtection="1">
      <alignment horizontal="left"/>
      <protection locked="0"/>
    </xf>
    <xf numFmtId="0" fontId="1" fillId="0" borderId="178" xfId="48" applyFont="1" applyBorder="1" applyAlignment="1" applyProtection="1">
      <alignment horizontal="center" vertical="center"/>
      <protection locked="0"/>
    </xf>
    <xf numFmtId="0" fontId="1" fillId="0" borderId="24" xfId="48" applyFont="1" applyBorder="1" applyAlignment="1" applyProtection="1">
      <alignment horizontal="center" vertical="center"/>
      <protection locked="0"/>
    </xf>
    <xf numFmtId="0" fontId="1" fillId="0" borderId="25" xfId="48" applyFont="1" applyBorder="1" applyAlignment="1" applyProtection="1">
      <alignment horizontal="center" vertical="center"/>
      <protection locked="0"/>
    </xf>
    <xf numFmtId="0" fontId="1" fillId="0" borderId="24" xfId="59" applyFont="1" applyBorder="1" applyAlignment="1" applyProtection="1">
      <alignment horizontal="left" vertical="center"/>
      <protection locked="0"/>
    </xf>
    <xf numFmtId="0" fontId="4" fillId="28" borderId="18" xfId="48" applyFont="1" applyFill="1" applyBorder="1" applyAlignment="1">
      <alignment horizontal="center" vertical="center" wrapText="1"/>
    </xf>
    <xf numFmtId="0" fontId="4" fillId="28" borderId="168" xfId="48" applyFont="1" applyFill="1" applyBorder="1" applyAlignment="1">
      <alignment horizontal="center" vertical="center" wrapText="1"/>
    </xf>
    <xf numFmtId="0" fontId="4" fillId="28" borderId="87" xfId="48" applyFont="1" applyFill="1" applyBorder="1" applyAlignment="1">
      <alignment horizontal="center" vertical="center" wrapText="1"/>
    </xf>
    <xf numFmtId="185" fontId="1" fillId="0" borderId="18" xfId="48" applyNumberFormat="1" applyFont="1" applyFill="1" applyBorder="1" applyAlignment="1" applyProtection="1">
      <alignment horizontal="right"/>
    </xf>
    <xf numFmtId="185" fontId="1" fillId="0" borderId="87" xfId="48" applyNumberFormat="1" applyFont="1" applyFill="1" applyBorder="1" applyAlignment="1" applyProtection="1">
      <alignment horizontal="right"/>
    </xf>
    <xf numFmtId="185" fontId="1" fillId="0" borderId="184" xfId="48" applyNumberFormat="1" applyFont="1" applyFill="1" applyBorder="1" applyAlignment="1" applyProtection="1">
      <alignment horizontal="right"/>
    </xf>
    <xf numFmtId="0" fontId="1" fillId="0" borderId="0" xfId="48" applyFont="1" applyFill="1" applyBorder="1" applyAlignment="1" applyProtection="1">
      <alignment horizontal="center" vertical="center" wrapText="1"/>
      <protection locked="0"/>
    </xf>
    <xf numFmtId="0" fontId="4" fillId="27" borderId="183" xfId="59" applyFont="1" applyFill="1" applyBorder="1" applyAlignment="1" applyProtection="1">
      <alignment horizontal="center" vertical="center" textRotation="255"/>
      <protection locked="0"/>
    </xf>
    <xf numFmtId="0" fontId="4" fillId="27" borderId="99" xfId="59" applyFont="1" applyFill="1" applyBorder="1" applyAlignment="1" applyProtection="1">
      <alignment horizontal="center" vertical="center" textRotation="255"/>
      <protection locked="0"/>
    </xf>
    <xf numFmtId="0" fontId="4" fillId="27" borderId="30" xfId="59" applyFont="1" applyFill="1" applyBorder="1" applyAlignment="1" applyProtection="1">
      <alignment horizontal="center" vertical="center" textRotation="255"/>
      <protection locked="0"/>
    </xf>
    <xf numFmtId="0" fontId="4" fillId="28" borderId="18" xfId="48" applyFont="1" applyFill="1" applyBorder="1" applyAlignment="1" applyProtection="1">
      <alignment horizontal="center" vertical="center" wrapText="1"/>
      <protection locked="0"/>
    </xf>
    <xf numFmtId="0" fontId="4" fillId="28" borderId="168" xfId="48" applyFont="1" applyFill="1" applyBorder="1" applyAlignment="1" applyProtection="1">
      <alignment horizontal="center" vertical="center" wrapText="1"/>
      <protection locked="0"/>
    </xf>
    <xf numFmtId="0" fontId="4" fillId="28" borderId="87" xfId="48" applyFont="1" applyFill="1" applyBorder="1" applyAlignment="1" applyProtection="1">
      <alignment horizontal="center" vertical="center" wrapText="1"/>
      <protection locked="0"/>
    </xf>
    <xf numFmtId="49" fontId="4" fillId="0" borderId="33" xfId="59" applyNumberFormat="1" applyFont="1" applyBorder="1" applyAlignment="1" applyProtection="1">
      <alignment horizontal="center" vertical="center"/>
      <protection locked="0"/>
    </xf>
    <xf numFmtId="0" fontId="4" fillId="26" borderId="34" xfId="59" applyFont="1" applyFill="1" applyBorder="1" applyAlignment="1" applyProtection="1">
      <alignment horizontal="center" vertical="center"/>
      <protection locked="0"/>
    </xf>
    <xf numFmtId="0" fontId="4" fillId="0" borderId="181" xfId="48" applyFont="1" applyBorder="1" applyAlignment="1" applyProtection="1">
      <alignment horizontal="center" vertical="center"/>
      <protection locked="0"/>
    </xf>
    <xf numFmtId="0" fontId="4" fillId="0" borderId="182" xfId="48" applyFont="1" applyBorder="1" applyAlignment="1" applyProtection="1">
      <alignment horizontal="center" vertical="center"/>
      <protection locked="0"/>
    </xf>
    <xf numFmtId="0" fontId="4" fillId="27" borderId="135" xfId="59" applyFont="1" applyFill="1" applyBorder="1" applyAlignment="1" applyProtection="1">
      <alignment horizontal="center" vertical="center"/>
      <protection locked="0"/>
    </xf>
    <xf numFmtId="0" fontId="4" fillId="27" borderId="10" xfId="59" applyFont="1" applyFill="1" applyBorder="1" applyAlignment="1" applyProtection="1">
      <alignment horizontal="center" vertical="center"/>
      <protection locked="0"/>
    </xf>
    <xf numFmtId="49" fontId="4" fillId="0" borderId="26" xfId="59" applyNumberFormat="1" applyFont="1" applyBorder="1" applyAlignment="1" applyProtection="1">
      <alignment horizontal="center" vertical="center"/>
      <protection locked="0"/>
    </xf>
    <xf numFmtId="0" fontId="4" fillId="28" borderId="145" xfId="59" applyFont="1" applyFill="1" applyBorder="1" applyAlignment="1" applyProtection="1">
      <alignment horizontal="center" vertical="center" shrinkToFit="1"/>
      <protection locked="0"/>
    </xf>
    <xf numFmtId="0" fontId="4" fillId="28" borderId="26" xfId="59" applyFont="1" applyFill="1" applyBorder="1" applyAlignment="1" applyProtection="1">
      <alignment horizontal="center" vertical="center" shrinkToFit="1"/>
      <protection locked="0"/>
    </xf>
    <xf numFmtId="0" fontId="4" fillId="28" borderId="14" xfId="59" applyFont="1" applyFill="1" applyBorder="1" applyAlignment="1" applyProtection="1">
      <alignment horizontal="center" vertical="center" shrinkToFit="1"/>
      <protection locked="0"/>
    </xf>
    <xf numFmtId="0" fontId="4" fillId="27" borderId="121" xfId="59" applyFont="1" applyFill="1" applyBorder="1" applyAlignment="1" applyProtection="1">
      <alignment horizontal="center" vertical="center"/>
      <protection locked="0"/>
    </xf>
    <xf numFmtId="0" fontId="4" fillId="27" borderId="80" xfId="59" applyFont="1" applyFill="1" applyBorder="1" applyAlignment="1" applyProtection="1">
      <alignment horizontal="center" vertical="center"/>
      <protection locked="0"/>
    </xf>
    <xf numFmtId="0" fontId="4" fillId="27" borderId="123" xfId="59" applyFont="1" applyFill="1" applyBorder="1" applyAlignment="1" applyProtection="1">
      <alignment horizontal="center" vertical="center"/>
      <protection locked="0"/>
    </xf>
    <xf numFmtId="0" fontId="4" fillId="27" borderId="69" xfId="59" applyFont="1" applyFill="1" applyBorder="1" applyAlignment="1" applyProtection="1">
      <alignment horizontal="center" vertical="center"/>
      <protection locked="0"/>
    </xf>
    <xf numFmtId="49" fontId="4" fillId="0" borderId="168" xfId="59" applyNumberFormat="1" applyFont="1" applyBorder="1" applyAlignment="1" applyProtection="1">
      <alignment horizontal="center" vertical="center"/>
      <protection locked="0"/>
    </xf>
    <xf numFmtId="0" fontId="4" fillId="0" borderId="10" xfId="59" applyFont="1" applyBorder="1" applyAlignment="1" applyProtection="1">
      <alignment horizontal="center" vertical="center"/>
      <protection locked="0"/>
    </xf>
    <xf numFmtId="0" fontId="4" fillId="0" borderId="118" xfId="59" applyFont="1" applyBorder="1" applyAlignment="1" applyProtection="1">
      <alignment horizontal="center" vertical="center"/>
      <protection locked="0"/>
    </xf>
    <xf numFmtId="0" fontId="4" fillId="0" borderId="26" xfId="59" applyFont="1" applyBorder="1" applyAlignment="1" applyProtection="1">
      <alignment horizontal="center" vertical="center"/>
      <protection locked="0"/>
    </xf>
    <xf numFmtId="0" fontId="4" fillId="28" borderId="135" xfId="59" applyFont="1" applyFill="1" applyBorder="1" applyAlignment="1" applyProtection="1">
      <alignment horizontal="center" vertical="center" wrapText="1"/>
      <protection locked="0"/>
    </xf>
    <xf numFmtId="0" fontId="4" fillId="28" borderId="10" xfId="59" applyFont="1" applyFill="1" applyBorder="1" applyAlignment="1" applyProtection="1">
      <alignment horizontal="center" vertical="center" wrapText="1"/>
      <protection locked="0"/>
    </xf>
    <xf numFmtId="0" fontId="4" fillId="0" borderId="69" xfId="59" applyFont="1" applyBorder="1" applyAlignment="1" applyProtection="1">
      <alignment horizontal="center" vertical="center"/>
      <protection locked="0"/>
    </xf>
    <xf numFmtId="0" fontId="4" fillId="0" borderId="122" xfId="59" applyFont="1" applyBorder="1" applyAlignment="1" applyProtection="1">
      <alignment horizontal="center" vertical="center"/>
      <protection locked="0"/>
    </xf>
    <xf numFmtId="0" fontId="4" fillId="28" borderId="196" xfId="59" applyFont="1" applyFill="1" applyBorder="1" applyAlignment="1" applyProtection="1">
      <alignment horizontal="center" vertical="center" shrinkToFit="1"/>
      <protection locked="0"/>
    </xf>
    <xf numFmtId="0" fontId="4" fillId="28" borderId="168" xfId="59" applyFont="1" applyFill="1" applyBorder="1" applyAlignment="1" applyProtection="1">
      <alignment horizontal="center" vertical="center" shrinkToFit="1"/>
      <protection locked="0"/>
    </xf>
    <xf numFmtId="0" fontId="4" fillId="28" borderId="87" xfId="59" applyFont="1" applyFill="1" applyBorder="1" applyAlignment="1" applyProtection="1">
      <alignment horizontal="center" vertical="center" shrinkToFit="1"/>
      <protection locked="0"/>
    </xf>
    <xf numFmtId="0" fontId="4" fillId="0" borderId="168" xfId="59" applyFont="1" applyBorder="1" applyAlignment="1" applyProtection="1">
      <alignment horizontal="center" vertical="center"/>
      <protection locked="0"/>
    </xf>
    <xf numFmtId="0" fontId="4" fillId="28" borderId="123" xfId="59" applyFont="1" applyFill="1" applyBorder="1" applyAlignment="1" applyProtection="1">
      <alignment horizontal="center" vertical="center" wrapText="1"/>
      <protection locked="0"/>
    </xf>
    <xf numFmtId="0" fontId="4" fillId="28" borderId="69" xfId="59" applyFont="1" applyFill="1" applyBorder="1" applyAlignment="1" applyProtection="1">
      <alignment horizontal="center" vertical="center" wrapText="1"/>
      <protection locked="0"/>
    </xf>
    <xf numFmtId="0" fontId="3" fillId="0" borderId="0" xfId="52" applyFont="1" applyBorder="1" applyAlignment="1"/>
    <xf numFmtId="0" fontId="3" fillId="23" borderId="222" xfId="52" applyFont="1" applyFill="1" applyBorder="1" applyAlignment="1">
      <alignment horizontal="center" vertical="center" wrapText="1"/>
    </xf>
    <xf numFmtId="0" fontId="3" fillId="23" borderId="226" xfId="52" applyFont="1" applyFill="1" applyBorder="1" applyAlignment="1">
      <alignment horizontal="center" vertical="center" wrapText="1"/>
    </xf>
    <xf numFmtId="0" fontId="3" fillId="23" borderId="224" xfId="52" applyFont="1" applyFill="1" applyBorder="1" applyAlignment="1">
      <alignment horizontal="center" vertical="center" shrinkToFit="1"/>
    </xf>
    <xf numFmtId="0" fontId="42" fillId="0" borderId="242" xfId="52" applyFont="1" applyBorder="1" applyAlignment="1">
      <alignment horizontal="center" vertical="center"/>
    </xf>
    <xf numFmtId="0" fontId="3" fillId="0" borderId="247" xfId="52" applyFont="1" applyBorder="1" applyAlignment="1">
      <alignment horizontal="center" vertical="center"/>
    </xf>
    <xf numFmtId="0" fontId="3" fillId="0" borderId="251" xfId="52" applyFont="1" applyBorder="1" applyAlignment="1">
      <alignment horizontal="center" vertical="center"/>
    </xf>
    <xf numFmtId="0" fontId="3" fillId="0" borderId="255" xfId="52" applyFont="1" applyBorder="1" applyAlignment="1">
      <alignment horizontal="center" vertical="center"/>
    </xf>
    <xf numFmtId="0" fontId="3" fillId="0" borderId="0" xfId="52" applyFont="1" applyBorder="1" applyAlignment="1">
      <alignment vertical="center"/>
    </xf>
    <xf numFmtId="0" fontId="1" fillId="0" borderId="238" xfId="52" applyFont="1" applyBorder="1" applyAlignment="1">
      <alignment horizontal="center" vertical="center"/>
    </xf>
    <xf numFmtId="0" fontId="3" fillId="23" borderId="220" xfId="52" applyFont="1" applyFill="1" applyBorder="1" applyAlignment="1">
      <alignment horizontal="center" vertical="center" wrapText="1"/>
    </xf>
    <xf numFmtId="0" fontId="3" fillId="23" borderId="223" xfId="52" applyFont="1" applyFill="1" applyBorder="1" applyAlignment="1">
      <alignment horizontal="center" vertical="center" wrapText="1"/>
    </xf>
    <xf numFmtId="0" fontId="3" fillId="23" borderId="221" xfId="52" applyFont="1" applyFill="1" applyBorder="1" applyAlignment="1">
      <alignment horizontal="center" vertical="center" shrinkToFit="1"/>
    </xf>
    <xf numFmtId="0" fontId="3" fillId="23" borderId="221" xfId="52" applyFont="1" applyFill="1" applyBorder="1" applyAlignment="1">
      <alignment horizontal="center" vertical="center" wrapText="1"/>
    </xf>
    <xf numFmtId="0" fontId="3" fillId="23" borderId="224" xfId="52" applyFont="1" applyFill="1" applyBorder="1" applyAlignment="1">
      <alignment horizontal="center" vertical="center" wrapText="1"/>
    </xf>
    <xf numFmtId="0" fontId="3" fillId="23" borderId="221" xfId="52" applyFont="1" applyFill="1" applyBorder="1" applyAlignment="1">
      <alignment horizontal="center" vertical="center"/>
    </xf>
    <xf numFmtId="0" fontId="3" fillId="23" borderId="224" xfId="52" applyFont="1" applyFill="1" applyBorder="1" applyAlignment="1">
      <alignment horizontal="center" vertical="center"/>
    </xf>
    <xf numFmtId="0" fontId="1" fillId="0" borderId="234" xfId="52" applyFont="1" applyBorder="1" applyAlignment="1">
      <alignment horizontal="center" vertical="center"/>
    </xf>
    <xf numFmtId="0" fontId="3" fillId="23" borderId="222" xfId="52" applyFont="1" applyFill="1" applyBorder="1" applyAlignment="1">
      <alignment horizontal="center" vertical="center" shrinkToFit="1"/>
    </xf>
    <xf numFmtId="0" fontId="3" fillId="23" borderId="226" xfId="52" applyFont="1" applyFill="1" applyBorder="1" applyAlignment="1">
      <alignment horizontal="center" vertical="center" shrinkToFit="1"/>
    </xf>
    <xf numFmtId="0" fontId="3" fillId="23" borderId="225" xfId="52" applyFont="1" applyFill="1" applyBorder="1" applyAlignment="1">
      <alignment horizontal="center" vertical="center" shrinkToFit="1"/>
    </xf>
    <xf numFmtId="0" fontId="42" fillId="0" borderId="228" xfId="52" applyFont="1" applyBorder="1" applyAlignment="1">
      <alignment horizontal="center" vertical="center"/>
    </xf>
    <xf numFmtId="0" fontId="42" fillId="0" borderId="230" xfId="52" applyFont="1" applyBorder="1" applyAlignment="1">
      <alignment horizontal="center" vertical="center"/>
    </xf>
    <xf numFmtId="0" fontId="1" fillId="0" borderId="0" xfId="52" applyFont="1" applyBorder="1" applyAlignment="1">
      <alignment vertical="center"/>
    </xf>
    <xf numFmtId="0" fontId="3" fillId="23" borderId="259" xfId="52" applyFont="1" applyFill="1" applyBorder="1" applyAlignment="1">
      <alignment horizontal="center" vertical="center" wrapText="1"/>
    </xf>
    <xf numFmtId="0" fontId="3" fillId="23" borderId="260" xfId="52" applyFont="1" applyFill="1" applyBorder="1" applyAlignment="1">
      <alignment horizontal="center" vertical="center" wrapText="1"/>
    </xf>
    <xf numFmtId="0" fontId="3" fillId="23" borderId="258" xfId="52" applyFont="1" applyFill="1" applyBorder="1" applyAlignment="1">
      <alignment horizontal="center" vertical="center" wrapText="1"/>
    </xf>
    <xf numFmtId="0" fontId="3" fillId="23" borderId="261" xfId="52" applyFont="1" applyFill="1" applyBorder="1" applyAlignment="1">
      <alignment horizontal="center" vertical="center" wrapText="1"/>
    </xf>
    <xf numFmtId="0" fontId="3" fillId="23" borderId="221" xfId="52" applyFont="1" applyFill="1" applyBorder="1" applyAlignment="1">
      <alignment horizontal="center" vertical="center" wrapText="1" shrinkToFit="1"/>
    </xf>
    <xf numFmtId="0" fontId="3" fillId="23" borderId="260" xfId="52" applyFont="1" applyFill="1" applyBorder="1" applyAlignment="1">
      <alignment horizontal="center" vertical="center" wrapText="1" shrinkToFit="1"/>
    </xf>
    <xf numFmtId="0" fontId="3" fillId="23" borderId="263" xfId="52" applyFont="1" applyFill="1" applyBorder="1" applyAlignment="1">
      <alignment horizontal="center" vertical="center" wrapText="1"/>
    </xf>
    <xf numFmtId="0" fontId="1" fillId="0" borderId="66" xfId="0" applyNumberFormat="1" applyFont="1" applyBorder="1" applyAlignment="1">
      <alignment horizontal="center" vertical="center"/>
    </xf>
    <xf numFmtId="0" fontId="1" fillId="0" borderId="67" xfId="0" applyNumberFormat="1" applyFont="1" applyBorder="1" applyAlignment="1">
      <alignment horizontal="center" vertical="center"/>
    </xf>
    <xf numFmtId="0" fontId="1" fillId="0" borderId="93" xfId="0" applyNumberFormat="1" applyFont="1" applyBorder="1" applyAlignment="1">
      <alignment horizontal="center" vertical="center"/>
    </xf>
    <xf numFmtId="0" fontId="1" fillId="0" borderId="44" xfId="0" applyNumberFormat="1" applyFont="1" applyBorder="1" applyAlignment="1">
      <alignment horizontal="center" vertical="center"/>
    </xf>
    <xf numFmtId="0" fontId="1" fillId="23" borderId="116" xfId="0" applyFont="1" applyFill="1" applyBorder="1" applyAlignment="1">
      <alignment horizontal="center" vertical="center" wrapText="1"/>
    </xf>
    <xf numFmtId="0" fontId="1" fillId="23" borderId="66" xfId="0" applyFont="1" applyFill="1" applyBorder="1" applyAlignment="1">
      <alignment horizontal="center" vertical="center" wrapText="1"/>
    </xf>
    <xf numFmtId="0" fontId="1" fillId="23" borderId="116" xfId="0" applyFont="1" applyFill="1" applyBorder="1" applyAlignment="1">
      <alignment horizontal="center" vertical="center"/>
    </xf>
    <xf numFmtId="0" fontId="1" fillId="23" borderId="66" xfId="0" applyFont="1" applyFill="1" applyBorder="1" applyAlignment="1">
      <alignment horizontal="center" vertical="center"/>
    </xf>
    <xf numFmtId="0" fontId="1" fillId="23" borderId="0" xfId="0" applyFont="1" applyFill="1" applyBorder="1" applyAlignment="1">
      <alignment horizontal="center"/>
    </xf>
    <xf numFmtId="0" fontId="3" fillId="0" borderId="22" xfId="0" applyFont="1" applyFill="1" applyBorder="1" applyAlignment="1">
      <alignment horizontal="center" shrinkToFit="1"/>
    </xf>
    <xf numFmtId="0" fontId="1" fillId="0" borderId="55" xfId="0" applyNumberFormat="1" applyFont="1" applyBorder="1" applyAlignment="1">
      <alignment horizontal="center" vertical="center"/>
    </xf>
    <xf numFmtId="0" fontId="1" fillId="0" borderId="56" xfId="0" applyNumberFormat="1" applyFont="1" applyBorder="1" applyAlignment="1">
      <alignment horizontal="center" vertical="center"/>
    </xf>
    <xf numFmtId="0" fontId="3" fillId="23" borderId="18" xfId="0" applyFont="1" applyFill="1" applyBorder="1" applyAlignment="1">
      <alignment horizontal="center" vertical="center" wrapText="1"/>
    </xf>
    <xf numFmtId="0" fontId="3" fillId="23" borderId="87" xfId="0" applyFont="1" applyFill="1" applyBorder="1" applyAlignment="1">
      <alignment horizontal="center" vertical="center" wrapText="1"/>
    </xf>
    <xf numFmtId="0" fontId="1" fillId="23" borderId="135" xfId="0" applyFont="1" applyFill="1" applyBorder="1" applyAlignment="1">
      <alignment horizontal="center" vertical="center"/>
    </xf>
    <xf numFmtId="0" fontId="1" fillId="23" borderId="123" xfId="0" applyFont="1" applyFill="1" applyBorder="1" applyAlignment="1">
      <alignment horizontal="center" vertical="center"/>
    </xf>
    <xf numFmtId="0" fontId="3" fillId="23" borderId="10" xfId="0" applyFont="1" applyFill="1" applyBorder="1" applyAlignment="1">
      <alignment horizontal="center" vertical="center" wrapText="1"/>
    </xf>
    <xf numFmtId="0" fontId="3" fillId="23" borderId="82" xfId="0" applyFont="1" applyFill="1" applyBorder="1" applyAlignment="1">
      <alignment horizontal="center" vertical="center" wrapText="1"/>
    </xf>
    <xf numFmtId="0" fontId="3" fillId="23" borderId="69" xfId="0" applyFont="1" applyFill="1" applyBorder="1" applyAlignment="1">
      <alignment horizontal="center" vertical="center" wrapText="1"/>
    </xf>
    <xf numFmtId="0" fontId="11" fillId="23" borderId="82" xfId="0" applyFont="1" applyFill="1" applyBorder="1" applyAlignment="1">
      <alignment horizontal="center" vertical="center" wrapText="1"/>
    </xf>
    <xf numFmtId="0" fontId="11" fillId="23" borderId="33" xfId="0" applyFont="1" applyFill="1" applyBorder="1" applyAlignment="1">
      <alignment horizontal="center" vertical="center" wrapText="1"/>
    </xf>
    <xf numFmtId="0" fontId="1" fillId="23" borderId="82" xfId="0" applyFont="1" applyFill="1" applyBorder="1" applyAlignment="1">
      <alignment horizontal="center" vertical="center" wrapText="1"/>
    </xf>
    <xf numFmtId="0" fontId="1" fillId="23" borderId="33" xfId="0" applyFont="1" applyFill="1" applyBorder="1" applyAlignment="1">
      <alignment horizontal="center" vertical="center" wrapText="1"/>
    </xf>
    <xf numFmtId="0" fontId="1" fillId="23" borderId="160" xfId="0" applyFont="1" applyFill="1" applyBorder="1" applyAlignment="1">
      <alignment horizontal="center" vertical="center" wrapText="1"/>
    </xf>
    <xf numFmtId="0" fontId="11" fillId="23" borderId="160" xfId="0" applyFont="1" applyFill="1" applyBorder="1" applyAlignment="1">
      <alignment horizontal="center" vertical="center" wrapText="1"/>
    </xf>
    <xf numFmtId="188" fontId="1" fillId="29" borderId="82" xfId="0" applyNumberFormat="1" applyFont="1" applyFill="1" applyBorder="1" applyAlignment="1">
      <alignment horizontal="center" vertical="center"/>
    </xf>
    <xf numFmtId="188" fontId="1" fillId="29" borderId="160" xfId="0" applyNumberFormat="1" applyFont="1" applyFill="1" applyBorder="1" applyAlignment="1">
      <alignment horizontal="center" vertical="center"/>
    </xf>
    <xf numFmtId="188" fontId="1" fillId="29" borderId="34" xfId="0" applyNumberFormat="1" applyFont="1" applyFill="1" applyBorder="1" applyAlignment="1">
      <alignment horizontal="center" vertical="center"/>
    </xf>
    <xf numFmtId="0" fontId="3" fillId="23" borderId="116" xfId="0" applyFont="1" applyFill="1" applyBorder="1" applyAlignment="1">
      <alignment horizontal="center" vertical="center" wrapText="1"/>
    </xf>
    <xf numFmtId="0" fontId="3" fillId="23" borderId="66" xfId="0" applyFont="1" applyFill="1" applyBorder="1" applyAlignment="1">
      <alignment horizontal="center" vertical="center" wrapText="1"/>
    </xf>
    <xf numFmtId="188" fontId="1" fillId="29" borderId="33" xfId="0" applyNumberFormat="1" applyFont="1" applyFill="1" applyBorder="1" applyAlignment="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桁区切り[0]"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xr:uid="{00000000-0005-0000-0000-00002A000000}"/>
    <cellStyle name="通貨[0]" xfId="44" xr:uid="{00000000-0005-0000-0000-00002B000000}"/>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3" xfId="51" xr:uid="{00000000-0005-0000-0000-000033000000}"/>
    <cellStyle name="標準 4" xfId="52" xr:uid="{00000000-0005-0000-0000-000034000000}"/>
    <cellStyle name="標準 4 2" xfId="53" xr:uid="{00000000-0005-0000-0000-000035000000}"/>
    <cellStyle name="標準 5" xfId="54" xr:uid="{00000000-0005-0000-0000-000036000000}"/>
    <cellStyle name="標準 6" xfId="55" xr:uid="{00000000-0005-0000-0000-000037000000}"/>
    <cellStyle name="標準 7" xfId="56" xr:uid="{00000000-0005-0000-0000-000038000000}"/>
    <cellStyle name="標準 8" xfId="57" xr:uid="{00000000-0005-0000-0000-000039000000}"/>
    <cellStyle name="標準 9" xfId="58" xr:uid="{00000000-0005-0000-0000-00003A000000}"/>
    <cellStyle name="標準_保育･施設自主点検表19-1改正途中" xfId="59" xr:uid="{00000000-0005-0000-0000-00003B000000}"/>
    <cellStyle name="標準_保育･施設自主点検表19-2改正途中" xfId="60" xr:uid="{00000000-0005-0000-0000-00003C000000}"/>
    <cellStyle name="良い" xfId="61" builtinId="26" customBuiltin="1"/>
  </cellStyles>
  <dxfs count="26">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808080"/>
        </patternFill>
      </fill>
    </dxf>
    <dxf>
      <fill>
        <patternFill>
          <bgColor rgb="FF808080"/>
        </patternFill>
      </fill>
    </dxf>
    <dxf>
      <numFmt numFmtId="0" formatCode="General"/>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0" tint="-0.24994659260841701"/>
        </patternFill>
      </fill>
    </dxf>
    <dxf>
      <fill>
        <patternFill>
          <bgColor theme="0" tint="-0.24994659260841701"/>
        </patternFill>
      </fill>
    </dxf>
    <dxf>
      <font>
        <b val="0"/>
        <condense val="0"/>
        <extend val="0"/>
        <color indexed="22"/>
      </font>
    </dxf>
  </dxfs>
  <tableStyles count="0" defaultTableStyle="TableStyleMedium2" defaultPivotStyle="PivotStyleLight16"/>
  <colors>
    <mruColors>
      <color rgb="FFC0C0C0"/>
      <color rgb="FF80808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4"/>
  <sheetViews>
    <sheetView view="pageBreakPreview" zoomScale="70" zoomScaleNormal="100" zoomScaleSheetLayoutView="70" workbookViewId="0">
      <selection activeCell="G3" sqref="G3"/>
    </sheetView>
  </sheetViews>
  <sheetFormatPr defaultColWidth="8.6328125" defaultRowHeight="33.75" customHeight="1" outlineLevelCol="1"/>
  <cols>
    <col min="1" max="24" width="5.7265625" style="235" customWidth="1"/>
    <col min="25" max="25" width="19.6328125" style="235" hidden="1" customWidth="1" outlineLevel="1"/>
    <col min="26" max="26" width="13.08984375" style="235" hidden="1" customWidth="1" outlineLevel="1"/>
    <col min="27" max="28" width="5.7265625" style="235" hidden="1" customWidth="1" outlineLevel="1"/>
    <col min="29" max="29" width="13.08984375" style="235" hidden="1" customWidth="1" outlineLevel="1"/>
    <col min="30" max="30" width="12.08984375" style="235" hidden="1" customWidth="1" outlineLevel="1"/>
    <col min="31" max="31" width="11.08984375" style="235" hidden="1" customWidth="1" outlineLevel="1"/>
    <col min="32" max="32" width="19.6328125" style="235" hidden="1" customWidth="1" outlineLevel="1"/>
    <col min="33" max="33" width="8.6328125" style="235" collapsed="1"/>
    <col min="34" max="16384" width="8.6328125" style="235"/>
  </cols>
  <sheetData>
    <row r="1" spans="1:32" ht="33.75" customHeight="1">
      <c r="Y1" s="569" t="s">
        <v>667</v>
      </c>
    </row>
    <row r="2" spans="1:32" ht="33.75" customHeight="1">
      <c r="B2" s="652" t="s">
        <v>621</v>
      </c>
      <c r="C2" s="652"/>
      <c r="D2" s="652"/>
      <c r="E2" s="652"/>
      <c r="F2" s="652"/>
      <c r="G2" s="652"/>
      <c r="H2" s="652"/>
      <c r="I2" s="652"/>
      <c r="J2" s="652"/>
      <c r="K2" s="652"/>
      <c r="L2" s="652"/>
      <c r="M2" s="652"/>
      <c r="N2" s="652"/>
      <c r="O2" s="652"/>
      <c r="P2" s="652"/>
      <c r="Q2" s="652"/>
      <c r="R2" s="652"/>
      <c r="S2" s="652"/>
      <c r="T2" s="652"/>
      <c r="U2" s="652"/>
      <c r="V2" s="652"/>
      <c r="W2" s="238"/>
      <c r="X2" s="238"/>
      <c r="Y2" s="569" t="s">
        <v>668</v>
      </c>
      <c r="Z2" s="235" t="s">
        <v>633</v>
      </c>
      <c r="AC2" s="235" t="s">
        <v>665</v>
      </c>
    </row>
    <row r="3" spans="1:32" ht="33.75" customHeight="1">
      <c r="I3" s="639" t="s">
        <v>634</v>
      </c>
      <c r="J3" s="639"/>
      <c r="K3" s="654">
        <f>Z3</f>
        <v>6</v>
      </c>
      <c r="L3" s="654"/>
      <c r="M3" s="639" t="s">
        <v>635</v>
      </c>
      <c r="N3" s="639"/>
      <c r="Y3" s="569" t="s">
        <v>669</v>
      </c>
      <c r="Z3" s="566">
        <v>6</v>
      </c>
      <c r="AA3" s="235" t="s">
        <v>661</v>
      </c>
      <c r="AC3" s="566" t="s">
        <v>662</v>
      </c>
      <c r="AD3" s="566" t="s">
        <v>663</v>
      </c>
      <c r="AE3" s="566" t="s">
        <v>664</v>
      </c>
      <c r="AF3" s="235" t="s">
        <v>672</v>
      </c>
    </row>
    <row r="4" spans="1:32" ht="33.75" customHeight="1">
      <c r="Y4" s="569"/>
      <c r="Z4" s="566">
        <v>2024</v>
      </c>
      <c r="AA4" s="235" t="s">
        <v>661</v>
      </c>
      <c r="AC4" s="567">
        <v>6</v>
      </c>
      <c r="AD4" s="567">
        <v>3</v>
      </c>
      <c r="AE4" s="568">
        <v>4</v>
      </c>
      <c r="AF4" s="570">
        <f>DATE($Z$4,AD4,AE4)</f>
        <v>45355</v>
      </c>
    </row>
    <row r="5" spans="1:32" ht="33.75" customHeight="1">
      <c r="Z5" s="235" t="s">
        <v>656</v>
      </c>
      <c r="AC5" s="567">
        <v>7</v>
      </c>
      <c r="AD5" s="567">
        <v>4</v>
      </c>
      <c r="AE5" s="568">
        <v>8</v>
      </c>
      <c r="AF5" s="570">
        <f t="shared" ref="AF5:AF13" si="0">DATE($Z$4,AD5,AE5)</f>
        <v>45390</v>
      </c>
    </row>
    <row r="6" spans="1:32" ht="33.75" customHeight="1">
      <c r="A6" s="640" t="s">
        <v>666</v>
      </c>
      <c r="B6" s="648"/>
      <c r="C6" s="648"/>
      <c r="D6" s="648"/>
      <c r="E6" s="643">
        <v>2024</v>
      </c>
      <c r="F6" s="644"/>
      <c r="G6" s="644"/>
      <c r="H6" s="564" t="s">
        <v>657</v>
      </c>
      <c r="I6" s="644">
        <v>8</v>
      </c>
      <c r="J6" s="644"/>
      <c r="K6" s="564" t="s">
        <v>659</v>
      </c>
      <c r="L6" s="644">
        <v>1</v>
      </c>
      <c r="M6" s="644"/>
      <c r="N6" s="564" t="s">
        <v>660</v>
      </c>
      <c r="O6" s="564"/>
      <c r="P6" s="564"/>
      <c r="Q6" s="564"/>
      <c r="R6" s="564"/>
      <c r="S6" s="564"/>
      <c r="T6" s="564"/>
      <c r="U6" s="564"/>
      <c r="V6" s="565"/>
      <c r="Z6" s="566">
        <f>E6</f>
        <v>2024</v>
      </c>
      <c r="AA6" s="235" t="s">
        <v>657</v>
      </c>
      <c r="AC6" s="567">
        <v>8</v>
      </c>
      <c r="AD6" s="567">
        <v>5</v>
      </c>
      <c r="AE6" s="568">
        <v>13</v>
      </c>
      <c r="AF6" s="570">
        <f t="shared" si="0"/>
        <v>45425</v>
      </c>
    </row>
    <row r="7" spans="1:32" ht="33.75" customHeight="1">
      <c r="A7" s="640" t="s">
        <v>0</v>
      </c>
      <c r="B7" s="648"/>
      <c r="C7" s="648"/>
      <c r="D7" s="648"/>
      <c r="E7" s="653"/>
      <c r="F7" s="644"/>
      <c r="G7" s="644"/>
      <c r="H7" s="644"/>
      <c r="I7" s="644"/>
      <c r="J7" s="644"/>
      <c r="K7" s="644"/>
      <c r="L7" s="644"/>
      <c r="M7" s="644"/>
      <c r="N7" s="644"/>
      <c r="O7" s="644"/>
      <c r="P7" s="644"/>
      <c r="Q7" s="644"/>
      <c r="R7" s="644"/>
      <c r="S7" s="644"/>
      <c r="T7" s="644"/>
      <c r="U7" s="644"/>
      <c r="V7" s="645"/>
      <c r="Z7" s="566">
        <f>I6</f>
        <v>8</v>
      </c>
      <c r="AA7" s="235" t="s">
        <v>659</v>
      </c>
      <c r="AC7" s="567">
        <v>9</v>
      </c>
      <c r="AD7" s="567">
        <v>6</v>
      </c>
      <c r="AE7" s="568">
        <v>3</v>
      </c>
      <c r="AF7" s="570">
        <f t="shared" si="0"/>
        <v>45446</v>
      </c>
    </row>
    <row r="8" spans="1:32" ht="33.75" customHeight="1">
      <c r="A8" s="640" t="s">
        <v>1</v>
      </c>
      <c r="B8" s="648"/>
      <c r="C8" s="648"/>
      <c r="D8" s="649"/>
      <c r="E8" s="643"/>
      <c r="F8" s="644"/>
      <c r="G8" s="644"/>
      <c r="H8" s="644"/>
      <c r="I8" s="644"/>
      <c r="J8" s="644"/>
      <c r="K8" s="644"/>
      <c r="L8" s="644"/>
      <c r="M8" s="644"/>
      <c r="N8" s="644"/>
      <c r="O8" s="644"/>
      <c r="P8" s="644"/>
      <c r="Q8" s="644"/>
      <c r="R8" s="644"/>
      <c r="S8" s="644"/>
      <c r="T8" s="644"/>
      <c r="U8" s="644"/>
      <c r="V8" s="645"/>
      <c r="Z8" s="566">
        <f>L6</f>
        <v>1</v>
      </c>
      <c r="AA8" s="235" t="s">
        <v>658</v>
      </c>
      <c r="AC8" s="567">
        <v>10</v>
      </c>
      <c r="AD8" s="567">
        <v>7</v>
      </c>
      <c r="AE8" s="568">
        <v>8</v>
      </c>
      <c r="AF8" s="570">
        <f t="shared" si="0"/>
        <v>45481</v>
      </c>
    </row>
    <row r="9" spans="1:32" ht="33.75" customHeight="1">
      <c r="A9" s="640" t="s">
        <v>580</v>
      </c>
      <c r="B9" s="648"/>
      <c r="C9" s="648"/>
      <c r="D9" s="649"/>
      <c r="E9" s="643" t="s">
        <v>622</v>
      </c>
      <c r="F9" s="644"/>
      <c r="G9" s="644"/>
      <c r="H9" s="644"/>
      <c r="I9" s="644"/>
      <c r="J9" s="644"/>
      <c r="K9" s="644"/>
      <c r="L9" s="644"/>
      <c r="M9" s="644"/>
      <c r="N9" s="644"/>
      <c r="O9" s="644"/>
      <c r="P9" s="644"/>
      <c r="Q9" s="644"/>
      <c r="R9" s="644"/>
      <c r="S9" s="644"/>
      <c r="T9" s="644"/>
      <c r="U9" s="644"/>
      <c r="V9" s="645"/>
      <c r="AC9" s="567">
        <v>11</v>
      </c>
      <c r="AD9" s="567">
        <v>8</v>
      </c>
      <c r="AE9" s="568">
        <v>5</v>
      </c>
      <c r="AF9" s="570">
        <f t="shared" si="0"/>
        <v>45509</v>
      </c>
    </row>
    <row r="10" spans="1:32" ht="33.75" customHeight="1">
      <c r="A10" s="641" t="s">
        <v>2</v>
      </c>
      <c r="B10" s="651"/>
      <c r="C10" s="651"/>
      <c r="D10" s="642"/>
      <c r="E10" s="641" t="s">
        <v>3</v>
      </c>
      <c r="F10" s="651"/>
      <c r="G10" s="643"/>
      <c r="H10" s="644"/>
      <c r="I10" s="644"/>
      <c r="J10" s="644"/>
      <c r="K10" s="644"/>
      <c r="L10" s="644"/>
      <c r="M10" s="645"/>
      <c r="N10" s="640" t="s">
        <v>4</v>
      </c>
      <c r="O10" s="648"/>
      <c r="P10" s="643"/>
      <c r="Q10" s="644"/>
      <c r="R10" s="644"/>
      <c r="S10" s="644"/>
      <c r="T10" s="644"/>
      <c r="U10" s="644"/>
      <c r="V10" s="645"/>
      <c r="AC10" s="567">
        <v>12</v>
      </c>
      <c r="AD10" s="567">
        <v>9</v>
      </c>
      <c r="AE10" s="568">
        <v>9</v>
      </c>
      <c r="AF10" s="570">
        <f t="shared" si="0"/>
        <v>45544</v>
      </c>
    </row>
    <row r="11" spans="1:32" ht="33.75" customHeight="1">
      <c r="A11" s="640" t="s">
        <v>5</v>
      </c>
      <c r="B11" s="640"/>
      <c r="C11" s="640"/>
      <c r="D11" s="640"/>
      <c r="E11" s="641" t="s">
        <v>6</v>
      </c>
      <c r="F11" s="642"/>
      <c r="G11" s="643"/>
      <c r="H11" s="644"/>
      <c r="I11" s="644"/>
      <c r="J11" s="644"/>
      <c r="K11" s="644"/>
      <c r="L11" s="644"/>
      <c r="M11" s="645"/>
      <c r="N11" s="646" t="s">
        <v>7</v>
      </c>
      <c r="O11" s="647"/>
      <c r="P11" s="643"/>
      <c r="Q11" s="644"/>
      <c r="R11" s="644"/>
      <c r="S11" s="644"/>
      <c r="T11" s="644"/>
      <c r="U11" s="644"/>
      <c r="V11" s="645"/>
      <c r="AC11" s="567">
        <v>1</v>
      </c>
      <c r="AD11" s="567">
        <v>10</v>
      </c>
      <c r="AE11" s="568">
        <v>7</v>
      </c>
      <c r="AF11" s="570">
        <f t="shared" si="0"/>
        <v>45572</v>
      </c>
    </row>
    <row r="12" spans="1:32" ht="33.75" customHeight="1">
      <c r="A12" s="640"/>
      <c r="B12" s="640"/>
      <c r="C12" s="640"/>
      <c r="D12" s="640"/>
      <c r="E12" s="640" t="s">
        <v>8</v>
      </c>
      <c r="F12" s="648"/>
      <c r="G12" s="649"/>
      <c r="H12" s="643"/>
      <c r="I12" s="644"/>
      <c r="J12" s="644"/>
      <c r="K12" s="644"/>
      <c r="L12" s="644"/>
      <c r="M12" s="644"/>
      <c r="N12" s="644"/>
      <c r="O12" s="644"/>
      <c r="P12" s="644"/>
      <c r="Q12" s="644"/>
      <c r="R12" s="644"/>
      <c r="S12" s="644"/>
      <c r="T12" s="644"/>
      <c r="U12" s="644"/>
      <c r="V12" s="645"/>
      <c r="AC12" s="567">
        <v>2</v>
      </c>
      <c r="AD12" s="567">
        <v>11</v>
      </c>
      <c r="AE12" s="568">
        <v>11</v>
      </c>
      <c r="AF12" s="570">
        <f t="shared" si="0"/>
        <v>45607</v>
      </c>
    </row>
    <row r="13" spans="1:32" ht="18" customHeight="1">
      <c r="A13" s="236"/>
      <c r="B13" s="236"/>
      <c r="C13" s="236"/>
      <c r="D13" s="236"/>
      <c r="E13" s="236"/>
      <c r="F13" s="236"/>
      <c r="G13" s="237"/>
      <c r="H13" s="237"/>
      <c r="I13" s="237"/>
      <c r="J13" s="237"/>
      <c r="K13" s="237"/>
      <c r="L13" s="236"/>
      <c r="M13" s="236"/>
      <c r="N13" s="237"/>
      <c r="O13" s="237"/>
      <c r="P13" s="237"/>
      <c r="Q13" s="237"/>
      <c r="R13" s="237"/>
      <c r="S13" s="237"/>
      <c r="T13" s="237"/>
      <c r="U13" s="237"/>
      <c r="V13" s="237"/>
      <c r="AC13" s="567">
        <v>3</v>
      </c>
      <c r="AD13" s="567">
        <v>12</v>
      </c>
      <c r="AE13" s="568">
        <v>2</v>
      </c>
      <c r="AF13" s="570">
        <f t="shared" si="0"/>
        <v>45628</v>
      </c>
    </row>
    <row r="14" spans="1:32" ht="26.15" customHeight="1">
      <c r="A14" s="650" t="s">
        <v>696</v>
      </c>
      <c r="B14" s="650"/>
      <c r="C14" s="650"/>
      <c r="D14" s="650"/>
      <c r="E14" s="650"/>
      <c r="F14" s="650"/>
      <c r="G14" s="650"/>
      <c r="H14" s="650"/>
      <c r="I14" s="650"/>
      <c r="J14" s="650"/>
      <c r="K14" s="650"/>
      <c r="L14" s="650"/>
      <c r="M14" s="650"/>
      <c r="N14" s="650"/>
      <c r="O14" s="650"/>
      <c r="P14" s="650"/>
      <c r="Q14" s="650"/>
      <c r="R14" s="650"/>
      <c r="S14" s="650"/>
      <c r="T14" s="650"/>
      <c r="U14" s="650"/>
      <c r="V14" s="650"/>
    </row>
    <row r="15" spans="1:32" ht="26.15" customHeight="1">
      <c r="A15" s="435"/>
    </row>
    <row r="16" spans="1:32" ht="20.149999999999999" customHeight="1"/>
    <row r="18" spans="1:24" ht="33.75" customHeight="1">
      <c r="B18" s="234"/>
      <c r="C18" s="234"/>
      <c r="D18" s="234"/>
      <c r="E18" s="234"/>
      <c r="F18" s="234"/>
      <c r="G18" s="234"/>
      <c r="H18" s="234"/>
      <c r="I18" s="234"/>
      <c r="J18" s="234"/>
      <c r="K18" s="234"/>
      <c r="L18" s="234"/>
      <c r="M18" s="234"/>
      <c r="N18" s="234"/>
      <c r="O18" s="234"/>
      <c r="P18" s="234"/>
      <c r="Q18" s="234"/>
      <c r="R18" s="234"/>
      <c r="S18" s="234"/>
      <c r="T18" s="234"/>
      <c r="U18" s="234"/>
      <c r="V18" s="234"/>
      <c r="W18" s="234"/>
      <c r="X18" s="234"/>
    </row>
    <row r="19" spans="1:24" ht="33.75" customHeight="1">
      <c r="A19" s="238"/>
    </row>
    <row r="24" spans="1:24" ht="33.75" customHeight="1">
      <c r="S24" s="639"/>
      <c r="T24" s="639"/>
    </row>
  </sheetData>
  <mergeCells count="28">
    <mergeCell ref="I6:J6"/>
    <mergeCell ref="L6:M6"/>
    <mergeCell ref="A9:D9"/>
    <mergeCell ref="E9:V9"/>
    <mergeCell ref="B2:V2"/>
    <mergeCell ref="A7:D7"/>
    <mergeCell ref="E7:V7"/>
    <mergeCell ref="A8:D8"/>
    <mergeCell ref="E8:V8"/>
    <mergeCell ref="I3:J3"/>
    <mergeCell ref="M3:N3"/>
    <mergeCell ref="K3:L3"/>
    <mergeCell ref="A6:D6"/>
    <mergeCell ref="E6:G6"/>
    <mergeCell ref="A10:D10"/>
    <mergeCell ref="E10:F10"/>
    <mergeCell ref="G10:M10"/>
    <mergeCell ref="N10:O10"/>
    <mergeCell ref="P10:V10"/>
    <mergeCell ref="S24:T24"/>
    <mergeCell ref="A11:D12"/>
    <mergeCell ref="E11:F11"/>
    <mergeCell ref="G11:M11"/>
    <mergeCell ref="N11:O11"/>
    <mergeCell ref="P11:V11"/>
    <mergeCell ref="E12:G12"/>
    <mergeCell ref="H12:V12"/>
    <mergeCell ref="A14:V14"/>
  </mergeCells>
  <phoneticPr fontId="41"/>
  <dataValidations count="2">
    <dataValidation type="list" showInputMessage="1" showErrorMessage="1" sqref="E9:V9" xr:uid="{00000000-0002-0000-0000-000000000000}">
      <formula1>"選択してください（保育所・小規模保育事業所・こども園）,保育所,小規模保育事業所,幼保連携型こども園,幼稚園型こども園"</formula1>
    </dataValidation>
    <dataValidation type="list" allowBlank="1" showInputMessage="1" showErrorMessage="1" sqref="E6:G6" xr:uid="{00000000-0002-0000-0000-000001000000}">
      <formula1>"2024,2025"</formula1>
    </dataValidation>
  </dataValidations>
  <pageMargins left="0.69861111111111107" right="0.69861111111111107" top="0.74791666666666667" bottom="0.35416666666666669" header="0.39305555555555555" footer="0.2951388888888889"/>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8"/>
  <sheetViews>
    <sheetView view="pageBreakPreview" zoomScale="55" zoomScaleNormal="100" zoomScaleSheetLayoutView="55" workbookViewId="0">
      <selection activeCell="B8" sqref="B8"/>
    </sheetView>
  </sheetViews>
  <sheetFormatPr defaultColWidth="9" defaultRowHeight="13"/>
  <cols>
    <col min="1" max="1" width="3.6328125" style="83" customWidth="1"/>
    <col min="2" max="2" width="10" style="83" customWidth="1"/>
    <col min="3" max="3" width="15.7265625" style="83" customWidth="1"/>
    <col min="4" max="4" width="10.90625" style="83" customWidth="1"/>
    <col min="5" max="5" width="13.7265625" style="83" customWidth="1"/>
    <col min="6" max="6" width="4.90625" style="83" customWidth="1"/>
    <col min="7" max="7" width="9.453125" style="83" customWidth="1"/>
    <col min="8" max="9" width="7.08984375" style="83" customWidth="1"/>
    <col min="10" max="18" width="3.6328125" style="83" customWidth="1"/>
    <col min="19" max="19" width="10.08984375" style="83" customWidth="1"/>
    <col min="20" max="20" width="5.453125" style="83" customWidth="1"/>
    <col min="21" max="21" width="11.08984375" style="83" customWidth="1"/>
    <col min="22" max="22" width="14" style="83" customWidth="1"/>
    <col min="23" max="16384" width="9" style="83"/>
  </cols>
  <sheetData>
    <row r="1" spans="1:36" ht="21.75" customHeight="1">
      <c r="A1" s="84" t="s">
        <v>647</v>
      </c>
      <c r="B1" s="85"/>
      <c r="C1" s="85"/>
      <c r="D1" s="85"/>
      <c r="E1" s="85"/>
      <c r="F1" s="85"/>
      <c r="G1" s="85"/>
      <c r="H1" s="85"/>
      <c r="I1" s="112"/>
      <c r="J1" s="85"/>
      <c r="K1" s="85"/>
      <c r="L1" s="85"/>
      <c r="M1" s="85"/>
      <c r="N1" s="85"/>
      <c r="O1" s="85"/>
      <c r="Q1" s="85"/>
      <c r="R1" s="85"/>
      <c r="S1" s="112"/>
      <c r="T1" s="112"/>
      <c r="U1" s="112"/>
      <c r="V1" s="112"/>
    </row>
    <row r="2" spans="1:36" ht="18" customHeight="1">
      <c r="A2" s="23" t="s">
        <v>620</v>
      </c>
      <c r="B2" s="85"/>
      <c r="C2" s="85"/>
      <c r="D2" s="423"/>
      <c r="E2" s="85"/>
      <c r="F2" s="85"/>
      <c r="G2" s="85"/>
      <c r="H2" s="85"/>
      <c r="J2" s="85"/>
      <c r="K2" s="85"/>
      <c r="L2" s="85"/>
      <c r="M2" s="85"/>
      <c r="N2" s="85"/>
      <c r="O2" s="85"/>
      <c r="Q2" s="85"/>
      <c r="R2" s="85"/>
      <c r="S2" s="112"/>
      <c r="T2" s="112"/>
      <c r="U2" s="112"/>
      <c r="V2" s="112"/>
    </row>
    <row r="3" spans="1:36" ht="18" customHeight="1">
      <c r="A3" s="23" t="s">
        <v>524</v>
      </c>
      <c r="B3" s="85"/>
      <c r="C3" s="85"/>
      <c r="D3" s="423"/>
      <c r="E3" s="85"/>
      <c r="F3" s="85"/>
      <c r="G3" s="85"/>
      <c r="H3" s="85"/>
      <c r="J3" s="85"/>
      <c r="K3" s="85"/>
      <c r="L3" s="85"/>
      <c r="M3" s="85"/>
      <c r="N3" s="85"/>
      <c r="O3" s="85"/>
      <c r="Q3" s="85"/>
      <c r="R3" s="85"/>
      <c r="S3" s="112"/>
      <c r="T3" s="112"/>
      <c r="U3" s="112"/>
      <c r="V3" s="112"/>
    </row>
    <row r="4" spans="1:36" ht="18" customHeight="1" thickBot="1">
      <c r="A4" s="23"/>
      <c r="B4" s="23" t="s">
        <v>525</v>
      </c>
      <c r="C4" s="85"/>
      <c r="D4" s="85"/>
      <c r="E4" s="85"/>
      <c r="F4" s="85"/>
      <c r="G4" s="85"/>
      <c r="H4" s="85"/>
      <c r="I4" s="112"/>
      <c r="J4" s="85"/>
      <c r="K4" s="85"/>
      <c r="L4" s="85"/>
      <c r="M4" s="85"/>
      <c r="N4" s="85"/>
      <c r="O4" s="85"/>
      <c r="Q4" s="85"/>
      <c r="R4" s="85"/>
      <c r="S4" s="112"/>
      <c r="T4" s="112"/>
      <c r="U4" s="112"/>
      <c r="V4" s="112"/>
    </row>
    <row r="5" spans="1:36" ht="15" customHeight="1">
      <c r="A5" s="1161" t="s">
        <v>209</v>
      </c>
      <c r="B5" s="1154" t="s">
        <v>210</v>
      </c>
      <c r="C5" s="1163" t="s">
        <v>4</v>
      </c>
      <c r="D5" s="1174" t="s">
        <v>624</v>
      </c>
      <c r="E5" s="1165" t="s">
        <v>211</v>
      </c>
      <c r="F5" s="1167" t="s">
        <v>212</v>
      </c>
      <c r="G5" s="1169" t="s">
        <v>213</v>
      </c>
      <c r="H5" s="978" t="s">
        <v>214</v>
      </c>
      <c r="I5" s="1172" t="s">
        <v>518</v>
      </c>
      <c r="J5" s="1158" t="s">
        <v>215</v>
      </c>
      <c r="K5" s="1159"/>
      <c r="L5" s="1159"/>
      <c r="M5" s="1159"/>
      <c r="N5" s="1159"/>
      <c r="O5" s="1159"/>
      <c r="P5" s="1159"/>
      <c r="Q5" s="1159"/>
      <c r="R5" s="1160"/>
      <c r="S5" s="1172" t="s">
        <v>287</v>
      </c>
      <c r="T5" s="1172" t="s">
        <v>216</v>
      </c>
      <c r="U5" s="1154" t="s">
        <v>217</v>
      </c>
      <c r="V5" s="1156" t="s">
        <v>218</v>
      </c>
      <c r="W5" s="1156" t="s">
        <v>643</v>
      </c>
      <c r="X5" s="1156" t="s">
        <v>644</v>
      </c>
      <c r="Y5" s="1152">
        <f>VLOOKUP(表紙!$Z$7,表紙!$AC$4:$AF$13,4,FALSE)</f>
        <v>45425</v>
      </c>
      <c r="Z5" s="1153"/>
      <c r="AA5" s="1153">
        <f>Y5+1</f>
        <v>45426</v>
      </c>
      <c r="AB5" s="1176"/>
      <c r="AC5" s="1153">
        <f>AA5+1</f>
        <v>45427</v>
      </c>
      <c r="AD5" s="1176"/>
      <c r="AE5" s="1153">
        <f>AC5+1</f>
        <v>45428</v>
      </c>
      <c r="AF5" s="1176"/>
      <c r="AG5" s="1153">
        <f>AE5+1</f>
        <v>45429</v>
      </c>
      <c r="AH5" s="1176"/>
      <c r="AI5" s="1153">
        <f>AG5+1</f>
        <v>45430</v>
      </c>
      <c r="AJ5" s="1177"/>
    </row>
    <row r="6" spans="1:36" ht="47.15" customHeight="1" thickBot="1">
      <c r="A6" s="1162"/>
      <c r="B6" s="1155"/>
      <c r="C6" s="1164"/>
      <c r="D6" s="1175"/>
      <c r="E6" s="1166"/>
      <c r="F6" s="1168"/>
      <c r="G6" s="1170"/>
      <c r="H6" s="1171"/>
      <c r="I6" s="1173"/>
      <c r="J6" s="113" t="s">
        <v>681</v>
      </c>
      <c r="K6" s="422" t="s">
        <v>522</v>
      </c>
      <c r="L6" s="422" t="s">
        <v>521</v>
      </c>
      <c r="M6" s="114" t="s">
        <v>701</v>
      </c>
      <c r="N6" s="114" t="s">
        <v>682</v>
      </c>
      <c r="O6" s="114" t="s">
        <v>77</v>
      </c>
      <c r="P6" s="114" t="s">
        <v>220</v>
      </c>
      <c r="Q6" s="114" t="s">
        <v>219</v>
      </c>
      <c r="R6" s="114" t="s">
        <v>680</v>
      </c>
      <c r="S6" s="1173"/>
      <c r="T6" s="1173"/>
      <c r="U6" s="1155"/>
      <c r="V6" s="1157"/>
      <c r="W6" s="1157"/>
      <c r="X6" s="1157"/>
      <c r="Y6" s="602" t="s">
        <v>675</v>
      </c>
      <c r="Z6" s="596" t="s">
        <v>676</v>
      </c>
      <c r="AA6" s="596" t="s">
        <v>675</v>
      </c>
      <c r="AB6" s="596" t="s">
        <v>676</v>
      </c>
      <c r="AC6" s="596" t="s">
        <v>675</v>
      </c>
      <c r="AD6" s="596" t="s">
        <v>676</v>
      </c>
      <c r="AE6" s="596" t="s">
        <v>675</v>
      </c>
      <c r="AF6" s="596" t="s">
        <v>676</v>
      </c>
      <c r="AG6" s="596" t="s">
        <v>675</v>
      </c>
      <c r="AH6" s="596" t="s">
        <v>676</v>
      </c>
      <c r="AI6" s="596" t="s">
        <v>675</v>
      </c>
      <c r="AJ6" s="597" t="s">
        <v>676</v>
      </c>
    </row>
    <row r="7" spans="1:36" ht="20.25" customHeight="1" thickBot="1">
      <c r="A7" s="86" t="s">
        <v>221</v>
      </c>
      <c r="B7" s="87" t="s">
        <v>64</v>
      </c>
      <c r="C7" s="88" t="s">
        <v>222</v>
      </c>
      <c r="D7" s="440"/>
      <c r="E7" s="89">
        <v>27140</v>
      </c>
      <c r="F7" s="90">
        <v>43</v>
      </c>
      <c r="G7" s="91">
        <v>41365</v>
      </c>
      <c r="H7" s="92">
        <v>4</v>
      </c>
      <c r="I7" s="88"/>
      <c r="J7" s="115" t="s">
        <v>223</v>
      </c>
      <c r="K7" s="612"/>
      <c r="L7" s="116"/>
      <c r="M7" s="116"/>
      <c r="N7" s="116"/>
      <c r="O7" s="116"/>
      <c r="P7" s="116"/>
      <c r="Q7" s="116" t="s">
        <v>223</v>
      </c>
      <c r="R7" s="116" t="s">
        <v>223</v>
      </c>
      <c r="S7" s="88">
        <v>8</v>
      </c>
      <c r="T7" s="117" t="s">
        <v>87</v>
      </c>
      <c r="U7" s="127"/>
      <c r="V7" s="128">
        <v>43235</v>
      </c>
      <c r="W7" s="128" t="s">
        <v>645</v>
      </c>
      <c r="X7" s="128" t="s">
        <v>646</v>
      </c>
      <c r="Y7" s="633">
        <v>0.375</v>
      </c>
      <c r="Z7" s="634">
        <v>0.70833333333333337</v>
      </c>
      <c r="AA7" s="634">
        <v>0.33333333333333331</v>
      </c>
      <c r="AB7" s="634">
        <v>0.66666666666666663</v>
      </c>
      <c r="AC7" s="634">
        <v>0.35416666666666669</v>
      </c>
      <c r="AD7" s="634">
        <v>0.77083333333333337</v>
      </c>
      <c r="AE7" s="634">
        <v>0.375</v>
      </c>
      <c r="AF7" s="634">
        <v>0.70833333333333337</v>
      </c>
      <c r="AG7" s="634">
        <v>0.375</v>
      </c>
      <c r="AH7" s="634">
        <v>0.70833333333333337</v>
      </c>
      <c r="AI7" s="634">
        <v>0.29166666666666669</v>
      </c>
      <c r="AJ7" s="635">
        <v>0.54166666666666663</v>
      </c>
    </row>
    <row r="8" spans="1:36" ht="21" customHeight="1">
      <c r="A8" s="93">
        <v>1</v>
      </c>
      <c r="B8" s="247"/>
      <c r="C8" s="94"/>
      <c r="D8" s="441"/>
      <c r="E8" s="95"/>
      <c r="F8" s="96"/>
      <c r="G8" s="97"/>
      <c r="H8" s="98"/>
      <c r="I8" s="94"/>
      <c r="J8" s="118" t="s">
        <v>9</v>
      </c>
      <c r="K8" s="613"/>
      <c r="L8" s="119"/>
      <c r="M8" s="119"/>
      <c r="N8" s="119"/>
      <c r="O8" s="119"/>
      <c r="P8" s="119"/>
      <c r="Q8" s="119"/>
      <c r="R8" s="119"/>
      <c r="S8" s="94"/>
      <c r="T8" s="120" t="s">
        <v>9</v>
      </c>
      <c r="U8" s="129"/>
      <c r="V8" s="130"/>
      <c r="W8" s="636"/>
      <c r="X8" s="636"/>
      <c r="Y8" s="589"/>
      <c r="Z8" s="590"/>
      <c r="AA8" s="591"/>
      <c r="AB8" s="590"/>
      <c r="AC8" s="591"/>
      <c r="AD8" s="590"/>
      <c r="AE8" s="591"/>
      <c r="AF8" s="590"/>
      <c r="AG8" s="591"/>
      <c r="AH8" s="590"/>
      <c r="AI8" s="591"/>
      <c r="AJ8" s="592"/>
    </row>
    <row r="9" spans="1:36" ht="21" customHeight="1">
      <c r="A9" s="248">
        <v>2</v>
      </c>
      <c r="B9" s="246"/>
      <c r="C9" s="99"/>
      <c r="D9" s="442"/>
      <c r="E9" s="100"/>
      <c r="F9" s="101"/>
      <c r="G9" s="102"/>
      <c r="H9" s="103"/>
      <c r="I9" s="99"/>
      <c r="J9" s="121"/>
      <c r="K9" s="614"/>
      <c r="L9" s="122"/>
      <c r="M9" s="122"/>
      <c r="N9" s="122"/>
      <c r="O9" s="122"/>
      <c r="P9" s="122"/>
      <c r="Q9" s="122"/>
      <c r="R9" s="122"/>
      <c r="S9" s="99"/>
      <c r="T9" s="123"/>
      <c r="U9" s="131"/>
      <c r="V9" s="132"/>
      <c r="W9" s="637"/>
      <c r="X9" s="637"/>
      <c r="Y9" s="587"/>
      <c r="Z9" s="571"/>
      <c r="AA9" s="419"/>
      <c r="AB9" s="571"/>
      <c r="AC9" s="419"/>
      <c r="AD9" s="571"/>
      <c r="AE9" s="419"/>
      <c r="AF9" s="571"/>
      <c r="AG9" s="419"/>
      <c r="AH9" s="571"/>
      <c r="AI9" s="419"/>
      <c r="AJ9" s="416"/>
    </row>
    <row r="10" spans="1:36" ht="21" customHeight="1">
      <c r="A10" s="248">
        <v>3</v>
      </c>
      <c r="B10" s="246"/>
      <c r="C10" s="99"/>
      <c r="D10" s="442"/>
      <c r="E10" s="100"/>
      <c r="F10" s="101"/>
      <c r="G10" s="102"/>
      <c r="H10" s="103"/>
      <c r="I10" s="99"/>
      <c r="J10" s="121" t="s">
        <v>9</v>
      </c>
      <c r="K10" s="614"/>
      <c r="L10" s="122"/>
      <c r="M10" s="122"/>
      <c r="N10" s="122"/>
      <c r="O10" s="122"/>
      <c r="P10" s="122"/>
      <c r="Q10" s="122"/>
      <c r="R10" s="122"/>
      <c r="S10" s="99"/>
      <c r="T10" s="123"/>
      <c r="U10" s="131"/>
      <c r="V10" s="132"/>
      <c r="W10" s="637"/>
      <c r="X10" s="637"/>
      <c r="Y10" s="587"/>
      <c r="Z10" s="571"/>
      <c r="AA10" s="419"/>
      <c r="AB10" s="571"/>
      <c r="AC10" s="419"/>
      <c r="AD10" s="571"/>
      <c r="AE10" s="419"/>
      <c r="AF10" s="571"/>
      <c r="AG10" s="419"/>
      <c r="AH10" s="571"/>
      <c r="AI10" s="419"/>
      <c r="AJ10" s="416"/>
    </row>
    <row r="11" spans="1:36" ht="21" customHeight="1">
      <c r="A11" s="248">
        <v>4</v>
      </c>
      <c r="B11" s="246"/>
      <c r="C11" s="99"/>
      <c r="D11" s="442"/>
      <c r="E11" s="100"/>
      <c r="F11" s="101"/>
      <c r="G11" s="102"/>
      <c r="H11" s="103"/>
      <c r="I11" s="99"/>
      <c r="J11" s="121"/>
      <c r="K11" s="614"/>
      <c r="L11" s="122"/>
      <c r="M11" s="122"/>
      <c r="N11" s="122"/>
      <c r="O11" s="122"/>
      <c r="P11" s="122"/>
      <c r="Q11" s="122"/>
      <c r="R11" s="122"/>
      <c r="S11" s="99"/>
      <c r="T11" s="123"/>
      <c r="U11" s="131"/>
      <c r="V11" s="132"/>
      <c r="W11" s="637"/>
      <c r="X11" s="637"/>
      <c r="Y11" s="587"/>
      <c r="Z11" s="571"/>
      <c r="AA11" s="419"/>
      <c r="AB11" s="571"/>
      <c r="AC11" s="419"/>
      <c r="AD11" s="571"/>
      <c r="AE11" s="419"/>
      <c r="AF11" s="571"/>
      <c r="AG11" s="419"/>
      <c r="AH11" s="571"/>
      <c r="AI11" s="419"/>
      <c r="AJ11" s="416"/>
    </row>
    <row r="12" spans="1:36" ht="21" customHeight="1">
      <c r="A12" s="248">
        <v>5</v>
      </c>
      <c r="B12" s="246"/>
      <c r="C12" s="99"/>
      <c r="D12" s="442"/>
      <c r="E12" s="100"/>
      <c r="F12" s="101"/>
      <c r="G12" s="102"/>
      <c r="H12" s="103"/>
      <c r="I12" s="99"/>
      <c r="J12" s="121"/>
      <c r="K12" s="614"/>
      <c r="L12" s="122"/>
      <c r="M12" s="122"/>
      <c r="N12" s="122"/>
      <c r="O12" s="122"/>
      <c r="P12" s="122"/>
      <c r="Q12" s="122"/>
      <c r="R12" s="122"/>
      <c r="S12" s="99"/>
      <c r="T12" s="123"/>
      <c r="U12" s="131"/>
      <c r="V12" s="132"/>
      <c r="W12" s="637"/>
      <c r="X12" s="637"/>
      <c r="Y12" s="587"/>
      <c r="Z12" s="571"/>
      <c r="AA12" s="419"/>
      <c r="AB12" s="571"/>
      <c r="AC12" s="419"/>
      <c r="AD12" s="571"/>
      <c r="AE12" s="419"/>
      <c r="AF12" s="571"/>
      <c r="AG12" s="419"/>
      <c r="AH12" s="571"/>
      <c r="AI12" s="419"/>
      <c r="AJ12" s="416"/>
    </row>
    <row r="13" spans="1:36" ht="21" customHeight="1">
      <c r="A13" s="248">
        <v>6</v>
      </c>
      <c r="B13" s="246"/>
      <c r="C13" s="99"/>
      <c r="D13" s="442"/>
      <c r="E13" s="100"/>
      <c r="F13" s="101"/>
      <c r="G13" s="102"/>
      <c r="H13" s="103"/>
      <c r="I13" s="99"/>
      <c r="J13" s="121"/>
      <c r="K13" s="614"/>
      <c r="L13" s="122"/>
      <c r="M13" s="122"/>
      <c r="N13" s="122"/>
      <c r="O13" s="122"/>
      <c r="P13" s="122"/>
      <c r="Q13" s="122"/>
      <c r="R13" s="122"/>
      <c r="S13" s="99"/>
      <c r="T13" s="123"/>
      <c r="U13" s="131"/>
      <c r="V13" s="132"/>
      <c r="W13" s="637"/>
      <c r="X13" s="637"/>
      <c r="Y13" s="587"/>
      <c r="Z13" s="571"/>
      <c r="AA13" s="419"/>
      <c r="AB13" s="571"/>
      <c r="AC13" s="419"/>
      <c r="AD13" s="571"/>
      <c r="AE13" s="419"/>
      <c r="AF13" s="571"/>
      <c r="AG13" s="419"/>
      <c r="AH13" s="571"/>
      <c r="AI13" s="419"/>
      <c r="AJ13" s="416"/>
    </row>
    <row r="14" spans="1:36" ht="21" customHeight="1">
      <c r="A14" s="248">
        <v>7</v>
      </c>
      <c r="B14" s="246"/>
      <c r="C14" s="99"/>
      <c r="D14" s="442"/>
      <c r="E14" s="100"/>
      <c r="F14" s="101"/>
      <c r="G14" s="102"/>
      <c r="H14" s="103"/>
      <c r="I14" s="99"/>
      <c r="J14" s="121"/>
      <c r="K14" s="614"/>
      <c r="L14" s="122"/>
      <c r="M14" s="122"/>
      <c r="N14" s="122"/>
      <c r="O14" s="122"/>
      <c r="P14" s="122"/>
      <c r="Q14" s="122"/>
      <c r="R14" s="122"/>
      <c r="S14" s="99"/>
      <c r="T14" s="123"/>
      <c r="U14" s="131"/>
      <c r="V14" s="132"/>
      <c r="W14" s="637"/>
      <c r="X14" s="637"/>
      <c r="Y14" s="587"/>
      <c r="Z14" s="571"/>
      <c r="AA14" s="419"/>
      <c r="AB14" s="571"/>
      <c r="AC14" s="419"/>
      <c r="AD14" s="571"/>
      <c r="AE14" s="419"/>
      <c r="AF14" s="571"/>
      <c r="AG14" s="419"/>
      <c r="AH14" s="571"/>
      <c r="AI14" s="419"/>
      <c r="AJ14" s="416"/>
    </row>
    <row r="15" spans="1:36" ht="21" customHeight="1">
      <c r="A15" s="248">
        <v>8</v>
      </c>
      <c r="B15" s="246"/>
      <c r="C15" s="99"/>
      <c r="D15" s="442"/>
      <c r="E15" s="100"/>
      <c r="F15" s="101"/>
      <c r="G15" s="102"/>
      <c r="H15" s="103"/>
      <c r="I15" s="99"/>
      <c r="J15" s="121"/>
      <c r="K15" s="614"/>
      <c r="L15" s="122"/>
      <c r="M15" s="122"/>
      <c r="N15" s="122"/>
      <c r="O15" s="122"/>
      <c r="P15" s="122"/>
      <c r="Q15" s="122"/>
      <c r="R15" s="122"/>
      <c r="S15" s="99"/>
      <c r="T15" s="123"/>
      <c r="U15" s="131"/>
      <c r="V15" s="132"/>
      <c r="W15" s="637"/>
      <c r="X15" s="637"/>
      <c r="Y15" s="587"/>
      <c r="Z15" s="571"/>
      <c r="AA15" s="419"/>
      <c r="AB15" s="571"/>
      <c r="AC15" s="419"/>
      <c r="AD15" s="571"/>
      <c r="AE15" s="419"/>
      <c r="AF15" s="571"/>
      <c r="AG15" s="419"/>
      <c r="AH15" s="571"/>
      <c r="AI15" s="419"/>
      <c r="AJ15" s="416"/>
    </row>
    <row r="16" spans="1:36" ht="21" customHeight="1">
      <c r="A16" s="248">
        <v>9</v>
      </c>
      <c r="B16" s="246"/>
      <c r="C16" s="99"/>
      <c r="D16" s="442"/>
      <c r="E16" s="100"/>
      <c r="F16" s="101"/>
      <c r="G16" s="102"/>
      <c r="H16" s="103"/>
      <c r="I16" s="99"/>
      <c r="J16" s="121"/>
      <c r="K16" s="614"/>
      <c r="L16" s="122"/>
      <c r="M16" s="122"/>
      <c r="N16" s="122"/>
      <c r="O16" s="122"/>
      <c r="P16" s="122"/>
      <c r="Q16" s="122"/>
      <c r="R16" s="122"/>
      <c r="S16" s="99"/>
      <c r="T16" s="123"/>
      <c r="U16" s="131"/>
      <c r="V16" s="132"/>
      <c r="W16" s="637"/>
      <c r="X16" s="637"/>
      <c r="Y16" s="587"/>
      <c r="Z16" s="571"/>
      <c r="AA16" s="419"/>
      <c r="AB16" s="571"/>
      <c r="AC16" s="419"/>
      <c r="AD16" s="571"/>
      <c r="AE16" s="419"/>
      <c r="AF16" s="571"/>
      <c r="AG16" s="419"/>
      <c r="AH16" s="571"/>
      <c r="AI16" s="419"/>
      <c r="AJ16" s="416"/>
    </row>
    <row r="17" spans="1:36" ht="21" customHeight="1">
      <c r="A17" s="248">
        <v>10</v>
      </c>
      <c r="B17" s="246"/>
      <c r="C17" s="99"/>
      <c r="D17" s="442"/>
      <c r="E17" s="100"/>
      <c r="F17" s="101"/>
      <c r="G17" s="102"/>
      <c r="H17" s="103"/>
      <c r="I17" s="99"/>
      <c r="J17" s="121"/>
      <c r="K17" s="614"/>
      <c r="L17" s="122"/>
      <c r="M17" s="122"/>
      <c r="N17" s="122"/>
      <c r="O17" s="122"/>
      <c r="P17" s="122"/>
      <c r="Q17" s="122"/>
      <c r="R17" s="122"/>
      <c r="S17" s="99"/>
      <c r="T17" s="123"/>
      <c r="U17" s="131"/>
      <c r="V17" s="132"/>
      <c r="W17" s="637"/>
      <c r="X17" s="637"/>
      <c r="Y17" s="587"/>
      <c r="Z17" s="571"/>
      <c r="AA17" s="419"/>
      <c r="AB17" s="571"/>
      <c r="AC17" s="419"/>
      <c r="AD17" s="571"/>
      <c r="AE17" s="419"/>
      <c r="AF17" s="571"/>
      <c r="AG17" s="419"/>
      <c r="AH17" s="571"/>
      <c r="AI17" s="419"/>
      <c r="AJ17" s="416"/>
    </row>
    <row r="18" spans="1:36" ht="21" customHeight="1">
      <c r="A18" s="248">
        <v>11</v>
      </c>
      <c r="B18" s="246"/>
      <c r="C18" s="99"/>
      <c r="D18" s="442"/>
      <c r="E18" s="100"/>
      <c r="F18" s="101"/>
      <c r="G18" s="102"/>
      <c r="H18" s="103"/>
      <c r="I18" s="99"/>
      <c r="J18" s="121"/>
      <c r="K18" s="614"/>
      <c r="L18" s="122"/>
      <c r="M18" s="122"/>
      <c r="N18" s="122"/>
      <c r="O18" s="122"/>
      <c r="P18" s="122"/>
      <c r="Q18" s="122"/>
      <c r="R18" s="122"/>
      <c r="S18" s="99"/>
      <c r="T18" s="123"/>
      <c r="U18" s="131"/>
      <c r="V18" s="132"/>
      <c r="W18" s="637"/>
      <c r="X18" s="637"/>
      <c r="Y18" s="587"/>
      <c r="Z18" s="571"/>
      <c r="AA18" s="419"/>
      <c r="AB18" s="571"/>
      <c r="AC18" s="419"/>
      <c r="AD18" s="571"/>
      <c r="AE18" s="419"/>
      <c r="AF18" s="571"/>
      <c r="AG18" s="419"/>
      <c r="AH18" s="571"/>
      <c r="AI18" s="419"/>
      <c r="AJ18" s="416"/>
    </row>
    <row r="19" spans="1:36" ht="21" customHeight="1">
      <c r="A19" s="248">
        <v>12</v>
      </c>
      <c r="B19" s="246"/>
      <c r="C19" s="99"/>
      <c r="D19" s="442"/>
      <c r="E19" s="100"/>
      <c r="F19" s="101"/>
      <c r="G19" s="102"/>
      <c r="H19" s="103"/>
      <c r="I19" s="99"/>
      <c r="J19" s="121"/>
      <c r="K19" s="614"/>
      <c r="L19" s="122"/>
      <c r="M19" s="122"/>
      <c r="N19" s="122"/>
      <c r="O19" s="122"/>
      <c r="P19" s="122"/>
      <c r="Q19" s="122"/>
      <c r="R19" s="122"/>
      <c r="S19" s="99"/>
      <c r="T19" s="123"/>
      <c r="U19" s="131"/>
      <c r="V19" s="132"/>
      <c r="W19" s="637"/>
      <c r="X19" s="637"/>
      <c r="Y19" s="587"/>
      <c r="Z19" s="571"/>
      <c r="AA19" s="419"/>
      <c r="AB19" s="571"/>
      <c r="AC19" s="419"/>
      <c r="AD19" s="571"/>
      <c r="AE19" s="419"/>
      <c r="AF19" s="571"/>
      <c r="AG19" s="419"/>
      <c r="AH19" s="571"/>
      <c r="AI19" s="419"/>
      <c r="AJ19" s="416"/>
    </row>
    <row r="20" spans="1:36" ht="21" customHeight="1">
      <c r="A20" s="248">
        <v>13</v>
      </c>
      <c r="B20" s="246"/>
      <c r="C20" s="99"/>
      <c r="D20" s="442"/>
      <c r="E20" s="100"/>
      <c r="F20" s="101"/>
      <c r="G20" s="102"/>
      <c r="H20" s="103"/>
      <c r="I20" s="99"/>
      <c r="J20" s="121"/>
      <c r="K20" s="614"/>
      <c r="L20" s="122"/>
      <c r="M20" s="122"/>
      <c r="N20" s="122"/>
      <c r="O20" s="122"/>
      <c r="P20" s="122"/>
      <c r="Q20" s="122"/>
      <c r="R20" s="122"/>
      <c r="S20" s="99"/>
      <c r="T20" s="123"/>
      <c r="U20" s="131"/>
      <c r="V20" s="132"/>
      <c r="W20" s="637"/>
      <c r="X20" s="637"/>
      <c r="Y20" s="587"/>
      <c r="Z20" s="571"/>
      <c r="AA20" s="419"/>
      <c r="AB20" s="571"/>
      <c r="AC20" s="419"/>
      <c r="AD20" s="571"/>
      <c r="AE20" s="419"/>
      <c r="AF20" s="571"/>
      <c r="AG20" s="419"/>
      <c r="AH20" s="571"/>
      <c r="AI20" s="419"/>
      <c r="AJ20" s="416"/>
    </row>
    <row r="21" spans="1:36" ht="21" customHeight="1">
      <c r="A21" s="248">
        <v>14</v>
      </c>
      <c r="B21" s="246"/>
      <c r="C21" s="99"/>
      <c r="D21" s="442"/>
      <c r="E21" s="100"/>
      <c r="F21" s="101"/>
      <c r="G21" s="102"/>
      <c r="H21" s="103"/>
      <c r="I21" s="99"/>
      <c r="J21" s="121"/>
      <c r="K21" s="614"/>
      <c r="L21" s="122"/>
      <c r="M21" s="122"/>
      <c r="N21" s="122"/>
      <c r="O21" s="122"/>
      <c r="P21" s="122"/>
      <c r="Q21" s="122"/>
      <c r="R21" s="122"/>
      <c r="S21" s="99"/>
      <c r="T21" s="123"/>
      <c r="U21" s="131"/>
      <c r="V21" s="132"/>
      <c r="W21" s="637"/>
      <c r="X21" s="637"/>
      <c r="Y21" s="587"/>
      <c r="Z21" s="571"/>
      <c r="AA21" s="419"/>
      <c r="AB21" s="571"/>
      <c r="AC21" s="419"/>
      <c r="AD21" s="571"/>
      <c r="AE21" s="419"/>
      <c r="AF21" s="571"/>
      <c r="AG21" s="419"/>
      <c r="AH21" s="571"/>
      <c r="AI21" s="419"/>
      <c r="AJ21" s="416"/>
    </row>
    <row r="22" spans="1:36" ht="21" customHeight="1">
      <c r="A22" s="248">
        <v>15</v>
      </c>
      <c r="B22" s="246"/>
      <c r="C22" s="99"/>
      <c r="D22" s="442"/>
      <c r="E22" s="100"/>
      <c r="F22" s="101"/>
      <c r="G22" s="102"/>
      <c r="H22" s="103"/>
      <c r="I22" s="99"/>
      <c r="J22" s="121"/>
      <c r="K22" s="614"/>
      <c r="L22" s="122"/>
      <c r="M22" s="122"/>
      <c r="N22" s="122"/>
      <c r="O22" s="122"/>
      <c r="P22" s="122"/>
      <c r="Q22" s="122"/>
      <c r="R22" s="122"/>
      <c r="S22" s="99"/>
      <c r="T22" s="123"/>
      <c r="U22" s="131"/>
      <c r="V22" s="132"/>
      <c r="W22" s="637"/>
      <c r="X22" s="637"/>
      <c r="Y22" s="587"/>
      <c r="Z22" s="571"/>
      <c r="AA22" s="419"/>
      <c r="AB22" s="571"/>
      <c r="AC22" s="419"/>
      <c r="AD22" s="571"/>
      <c r="AE22" s="419"/>
      <c r="AF22" s="571"/>
      <c r="AG22" s="419"/>
      <c r="AH22" s="571"/>
      <c r="AI22" s="419"/>
      <c r="AJ22" s="416"/>
    </row>
    <row r="23" spans="1:36" ht="21" customHeight="1">
      <c r="A23" s="248">
        <v>16</v>
      </c>
      <c r="B23" s="246"/>
      <c r="C23" s="99"/>
      <c r="D23" s="442"/>
      <c r="E23" s="100"/>
      <c r="F23" s="101"/>
      <c r="G23" s="102"/>
      <c r="H23" s="103"/>
      <c r="I23" s="99"/>
      <c r="J23" s="121"/>
      <c r="K23" s="614"/>
      <c r="L23" s="122"/>
      <c r="M23" s="122"/>
      <c r="N23" s="122"/>
      <c r="O23" s="122"/>
      <c r="P23" s="122"/>
      <c r="Q23" s="122"/>
      <c r="R23" s="122"/>
      <c r="S23" s="99"/>
      <c r="T23" s="123"/>
      <c r="U23" s="131"/>
      <c r="V23" s="132"/>
      <c r="W23" s="637"/>
      <c r="X23" s="637"/>
      <c r="Y23" s="587"/>
      <c r="Z23" s="571"/>
      <c r="AA23" s="419"/>
      <c r="AB23" s="571"/>
      <c r="AC23" s="419"/>
      <c r="AD23" s="571"/>
      <c r="AE23" s="419"/>
      <c r="AF23" s="571"/>
      <c r="AG23" s="419"/>
      <c r="AH23" s="571"/>
      <c r="AI23" s="419"/>
      <c r="AJ23" s="416"/>
    </row>
    <row r="24" spans="1:36" ht="21" customHeight="1">
      <c r="A24" s="248">
        <v>17</v>
      </c>
      <c r="B24" s="246"/>
      <c r="C24" s="99"/>
      <c r="D24" s="442"/>
      <c r="E24" s="100"/>
      <c r="F24" s="101"/>
      <c r="G24" s="102"/>
      <c r="H24" s="103"/>
      <c r="I24" s="99"/>
      <c r="J24" s="121"/>
      <c r="K24" s="614"/>
      <c r="L24" s="122"/>
      <c r="M24" s="122"/>
      <c r="N24" s="122"/>
      <c r="O24" s="122"/>
      <c r="P24" s="122"/>
      <c r="Q24" s="122"/>
      <c r="R24" s="122"/>
      <c r="S24" s="99"/>
      <c r="T24" s="123"/>
      <c r="U24" s="131"/>
      <c r="V24" s="132"/>
      <c r="W24" s="637"/>
      <c r="X24" s="637"/>
      <c r="Y24" s="587"/>
      <c r="Z24" s="571"/>
      <c r="AA24" s="419"/>
      <c r="AB24" s="571"/>
      <c r="AC24" s="419"/>
      <c r="AD24" s="571"/>
      <c r="AE24" s="419"/>
      <c r="AF24" s="571"/>
      <c r="AG24" s="419"/>
      <c r="AH24" s="571"/>
      <c r="AI24" s="419"/>
      <c r="AJ24" s="416"/>
    </row>
    <row r="25" spans="1:36" ht="21" customHeight="1">
      <c r="A25" s="248">
        <v>18</v>
      </c>
      <c r="B25" s="246"/>
      <c r="C25" s="99"/>
      <c r="D25" s="442"/>
      <c r="E25" s="100"/>
      <c r="F25" s="101"/>
      <c r="G25" s="102"/>
      <c r="H25" s="103"/>
      <c r="I25" s="99"/>
      <c r="J25" s="121"/>
      <c r="K25" s="614"/>
      <c r="L25" s="122"/>
      <c r="M25" s="122"/>
      <c r="N25" s="122"/>
      <c r="O25" s="122"/>
      <c r="P25" s="122"/>
      <c r="Q25" s="122"/>
      <c r="R25" s="122"/>
      <c r="S25" s="99"/>
      <c r="T25" s="123"/>
      <c r="U25" s="131"/>
      <c r="V25" s="132"/>
      <c r="W25" s="637"/>
      <c r="X25" s="637"/>
      <c r="Y25" s="587"/>
      <c r="Z25" s="571"/>
      <c r="AA25" s="419"/>
      <c r="AB25" s="571"/>
      <c r="AC25" s="419"/>
      <c r="AD25" s="571"/>
      <c r="AE25" s="419"/>
      <c r="AF25" s="571"/>
      <c r="AG25" s="419"/>
      <c r="AH25" s="571"/>
      <c r="AI25" s="419"/>
      <c r="AJ25" s="416"/>
    </row>
    <row r="26" spans="1:36" ht="21" customHeight="1" thickBot="1">
      <c r="A26" s="249">
        <v>19</v>
      </c>
      <c r="B26" s="250"/>
      <c r="C26" s="104"/>
      <c r="D26" s="443"/>
      <c r="E26" s="105"/>
      <c r="F26" s="106"/>
      <c r="G26" s="107"/>
      <c r="H26" s="108"/>
      <c r="I26" s="104"/>
      <c r="J26" s="124"/>
      <c r="K26" s="615"/>
      <c r="L26" s="125"/>
      <c r="M26" s="125"/>
      <c r="N26" s="125"/>
      <c r="O26" s="125"/>
      <c r="P26" s="125"/>
      <c r="Q26" s="125"/>
      <c r="R26" s="125"/>
      <c r="S26" s="104"/>
      <c r="T26" s="126"/>
      <c r="U26" s="133"/>
      <c r="V26" s="134"/>
      <c r="W26" s="638"/>
      <c r="X26" s="638"/>
      <c r="Y26" s="588"/>
      <c r="Z26" s="584"/>
      <c r="AA26" s="583"/>
      <c r="AB26" s="584"/>
      <c r="AC26" s="583"/>
      <c r="AD26" s="584"/>
      <c r="AE26" s="583"/>
      <c r="AF26" s="584"/>
      <c r="AG26" s="583"/>
      <c r="AH26" s="584"/>
      <c r="AI26" s="583"/>
      <c r="AJ26" s="585"/>
    </row>
    <row r="27" spans="1:36" ht="21" customHeight="1">
      <c r="A27" s="1178" t="s">
        <v>292</v>
      </c>
      <c r="B27" s="1178"/>
      <c r="C27" s="1178"/>
      <c r="D27" s="1178"/>
      <c r="E27" s="1178"/>
      <c r="F27" s="1178"/>
      <c r="G27" s="1178"/>
      <c r="H27" s="1178"/>
      <c r="I27" s="1178"/>
      <c r="J27" s="1178"/>
      <c r="K27" s="1178"/>
      <c r="L27" s="1178"/>
      <c r="M27" s="1178"/>
      <c r="N27" s="1178"/>
      <c r="O27" s="1178"/>
      <c r="P27" s="1178"/>
      <c r="Q27" s="1178"/>
      <c r="R27" s="1178"/>
      <c r="S27" s="1178"/>
      <c r="T27" s="1178"/>
      <c r="U27" s="1178"/>
      <c r="V27" s="1178"/>
      <c r="W27" s="1178"/>
    </row>
    <row r="28" spans="1:36" ht="21" customHeight="1">
      <c r="A28" s="1179" t="s">
        <v>291</v>
      </c>
      <c r="B28" s="1179"/>
      <c r="C28" s="1179"/>
      <c r="D28" s="1179"/>
      <c r="E28" s="1179"/>
      <c r="F28" s="1179"/>
      <c r="G28" s="1179"/>
      <c r="H28" s="1179"/>
      <c r="I28" s="1179"/>
      <c r="J28" s="1179"/>
      <c r="K28" s="1179"/>
      <c r="L28" s="1179"/>
      <c r="M28" s="1179"/>
      <c r="N28" s="1179"/>
      <c r="O28" s="1179"/>
      <c r="P28" s="1179"/>
      <c r="Q28" s="1179"/>
      <c r="R28" s="1179"/>
      <c r="S28" s="1179"/>
      <c r="T28" s="1179"/>
      <c r="U28" s="1179"/>
      <c r="V28" s="1179"/>
      <c r="W28" s="1179"/>
    </row>
    <row r="29" spans="1:36" ht="21" customHeight="1">
      <c r="A29" s="110"/>
      <c r="B29" s="110"/>
      <c r="C29" s="111"/>
      <c r="D29" s="111"/>
      <c r="E29" s="111"/>
      <c r="F29" s="111"/>
      <c r="G29" s="111"/>
      <c r="H29" s="111"/>
      <c r="I29" s="111"/>
      <c r="J29" s="111"/>
      <c r="K29" s="111"/>
      <c r="L29" s="111"/>
      <c r="M29" s="111"/>
      <c r="N29" s="111"/>
      <c r="O29" s="111"/>
      <c r="P29" s="111"/>
      <c r="Q29" s="111"/>
      <c r="R29" s="111"/>
      <c r="S29" s="111"/>
      <c r="T29" s="111"/>
      <c r="U29" s="111"/>
      <c r="V29" s="111"/>
    </row>
    <row r="30" spans="1:36" ht="21" customHeight="1">
      <c r="A30" s="110"/>
      <c r="B30" s="110"/>
      <c r="C30" s="111"/>
      <c r="D30" s="111"/>
      <c r="E30" s="111"/>
      <c r="F30" s="111"/>
      <c r="G30" s="111"/>
      <c r="H30" s="111"/>
      <c r="I30" s="111"/>
      <c r="J30" s="111"/>
      <c r="K30" s="111"/>
      <c r="L30" s="111"/>
      <c r="M30" s="111"/>
      <c r="N30" s="111"/>
      <c r="O30" s="111"/>
      <c r="P30" s="111"/>
      <c r="Q30" s="111"/>
      <c r="R30" s="111"/>
      <c r="S30" s="111"/>
      <c r="T30" s="111"/>
      <c r="U30" s="111"/>
      <c r="V30" s="111"/>
    </row>
    <row r="31" spans="1:36" ht="21" customHeight="1">
      <c r="A31" s="110"/>
      <c r="B31" s="110"/>
      <c r="C31" s="111"/>
      <c r="D31" s="111"/>
      <c r="E31" s="111"/>
      <c r="F31" s="111"/>
      <c r="G31" s="111"/>
      <c r="H31" s="111"/>
      <c r="I31" s="111"/>
      <c r="J31" s="111"/>
      <c r="K31" s="111"/>
      <c r="L31" s="111"/>
      <c r="M31" s="111"/>
      <c r="N31" s="111"/>
      <c r="O31" s="111"/>
      <c r="P31" s="111"/>
      <c r="Q31" s="111"/>
      <c r="R31" s="111"/>
      <c r="S31" s="111"/>
      <c r="T31" s="111"/>
      <c r="U31" s="111"/>
      <c r="V31" s="111"/>
    </row>
    <row r="32" spans="1:36" ht="21" customHeight="1">
      <c r="A32" s="110"/>
      <c r="B32" s="110"/>
      <c r="C32" s="111"/>
      <c r="D32" s="111"/>
      <c r="E32" s="111"/>
      <c r="F32" s="111"/>
      <c r="G32" s="111"/>
      <c r="H32" s="111"/>
      <c r="I32" s="111"/>
      <c r="J32" s="111"/>
      <c r="K32" s="111"/>
      <c r="L32" s="111"/>
      <c r="M32" s="111"/>
      <c r="N32" s="111"/>
      <c r="O32" s="111"/>
      <c r="P32" s="111"/>
      <c r="Q32" s="111"/>
      <c r="R32" s="111"/>
      <c r="S32" s="111"/>
      <c r="T32" s="111"/>
      <c r="U32" s="111"/>
      <c r="V32" s="111"/>
    </row>
    <row r="33" spans="1:22" ht="21" customHeight="1">
      <c r="A33" s="110"/>
      <c r="B33" s="110"/>
      <c r="C33" s="111"/>
      <c r="D33" s="111"/>
      <c r="E33" s="111"/>
      <c r="F33" s="111"/>
      <c r="G33" s="111"/>
      <c r="H33" s="111"/>
      <c r="I33" s="111"/>
      <c r="J33" s="111"/>
      <c r="K33" s="111"/>
      <c r="L33" s="111"/>
      <c r="M33" s="111"/>
      <c r="N33" s="111"/>
      <c r="O33" s="111"/>
      <c r="P33" s="111"/>
      <c r="Q33" s="111"/>
      <c r="R33" s="111"/>
      <c r="S33" s="111"/>
      <c r="T33" s="111"/>
      <c r="U33" s="111"/>
      <c r="V33" s="111"/>
    </row>
    <row r="34" spans="1:22" ht="21" customHeight="1"/>
    <row r="35" spans="1:22" ht="21" customHeight="1"/>
    <row r="36" spans="1:22" ht="21" customHeight="1"/>
    <row r="37" spans="1:22" ht="21" customHeight="1"/>
    <row r="38" spans="1:22" ht="21" customHeight="1"/>
    <row r="39" spans="1:22" ht="21" customHeight="1"/>
    <row r="40" spans="1:22" ht="21" customHeight="1"/>
    <row r="41" spans="1:22" ht="21" customHeight="1"/>
    <row r="42" spans="1:22" ht="21" customHeight="1"/>
    <row r="43" spans="1:22" ht="21" customHeight="1"/>
    <row r="48" spans="1:22">
      <c r="A48" s="112"/>
      <c r="B48" s="112"/>
      <c r="C48" s="112"/>
      <c r="D48" s="112"/>
      <c r="E48" s="112"/>
      <c r="F48" s="112"/>
      <c r="G48" s="112"/>
      <c r="H48" s="112"/>
      <c r="I48" s="112"/>
      <c r="J48" s="112"/>
      <c r="K48" s="112"/>
      <c r="L48" s="112"/>
      <c r="M48" s="112"/>
      <c r="N48" s="112"/>
      <c r="O48" s="112"/>
      <c r="P48" s="112"/>
      <c r="Q48" s="112"/>
      <c r="R48" s="112"/>
      <c r="S48" s="112"/>
      <c r="T48" s="112"/>
      <c r="U48" s="112"/>
      <c r="V48" s="112"/>
    </row>
  </sheetData>
  <mergeCells count="24">
    <mergeCell ref="X5:X6"/>
    <mergeCell ref="I5:I6"/>
    <mergeCell ref="AI5:AJ5"/>
    <mergeCell ref="Y5:Z5"/>
    <mergeCell ref="AA5:AB5"/>
    <mergeCell ref="AC5:AD5"/>
    <mergeCell ref="AE5:AF5"/>
    <mergeCell ref="AG5:AH5"/>
    <mergeCell ref="A27:W27"/>
    <mergeCell ref="A28:W28"/>
    <mergeCell ref="U5:U6"/>
    <mergeCell ref="V5:V6"/>
    <mergeCell ref="J5:R5"/>
    <mergeCell ref="A5:A6"/>
    <mergeCell ref="B5:B6"/>
    <mergeCell ref="C5:C6"/>
    <mergeCell ref="E5:E6"/>
    <mergeCell ref="F5:F6"/>
    <mergeCell ref="G5:G6"/>
    <mergeCell ref="H5:H6"/>
    <mergeCell ref="T5:T6"/>
    <mergeCell ref="S5:S6"/>
    <mergeCell ref="D5:D6"/>
    <mergeCell ref="W5:W6"/>
  </mergeCells>
  <phoneticPr fontId="41"/>
  <conditionalFormatting sqref="I8:I26">
    <cfRule type="expression" dxfId="16" priority="1">
      <formula>$B8&lt;&gt;"看護師"</formula>
    </cfRule>
  </conditionalFormatting>
  <dataValidations count="5">
    <dataValidation type="list" allowBlank="1" showErrorMessage="1" sqref="B7" xr:uid="{00000000-0002-0000-0900-000000000000}">
      <formula1>",　,施設長,主任保育士,保育士,子育て支援員,保育補助(無資格),調理員,事務員,幼稚園教諭,看護師,保健師,准看護師,小学校教諭,養護教諭,その他"</formula1>
    </dataValidation>
    <dataValidation allowBlank="1" showErrorMessage="1" sqref="S8:T8 S10:T10 A8:A26 C8:I26 U7:X26 Y7:AJ7" xr:uid="{00000000-0002-0000-0900-000001000000}"/>
    <dataValidation type="list" allowBlank="1" showErrorMessage="1" sqref="T7:T26" xr:uid="{00000000-0002-0000-0900-000002000000}">
      <formula1>"　,有,無"</formula1>
    </dataValidation>
    <dataValidation type="list" allowBlank="1" showErrorMessage="1" sqref="J7:R26" xr:uid="{00000000-0002-0000-0900-000004000000}">
      <formula1>"　,✓,"</formula1>
    </dataValidation>
    <dataValidation type="list" allowBlank="1" showInputMessage="1" showErrorMessage="1" sqref="B8:B26" xr:uid="{6054B992-B5FE-47DF-8448-EF2782370F72}">
      <formula1>"園長,副園長,主任保育士,保育士,教諭,看護師,子育て支援員,調理員,業務員,事務員,その他"</formula1>
    </dataValidation>
  </dataValidations>
  <pageMargins left="0.69861111111111107" right="0.69861111111111107" top="0.74791666666666667" bottom="0.35416666666666669" header="0.39305555555555555" footer="0.2951388888888889"/>
  <pageSetup paperSize="9" scale="46" orientation="landscape" r:id="rId1"/>
  <headerFooter alignWithMargins="0">
    <oddFooter>&amp;R&amp;"HG丸ｺﾞｼｯｸM-PRO"&amp;9 11　職員名簿（正規職員以外用）</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N38"/>
  <sheetViews>
    <sheetView tabSelected="1" view="pageBreakPreview" topLeftCell="A3" zoomScale="55" zoomScaleNormal="100" zoomScaleSheetLayoutView="55" workbookViewId="0">
      <selection activeCell="E26" sqref="E26:F26"/>
    </sheetView>
  </sheetViews>
  <sheetFormatPr defaultColWidth="9" defaultRowHeight="13"/>
  <cols>
    <col min="1" max="1" width="4.08984375" style="1" customWidth="1"/>
    <col min="2" max="10" width="4.90625" style="60" customWidth="1"/>
    <col min="11" max="27" width="4.453125" style="60" customWidth="1"/>
    <col min="28" max="28" width="5.36328125" style="60" customWidth="1"/>
    <col min="29" max="16384" width="9" style="60"/>
  </cols>
  <sheetData>
    <row r="1" spans="1:40" ht="18.75" customHeight="1">
      <c r="A1" s="2" t="s">
        <v>541</v>
      </c>
      <c r="C1" s="61"/>
      <c r="D1" s="61"/>
      <c r="E1" s="61"/>
      <c r="F1" s="61"/>
      <c r="G1" s="61"/>
      <c r="H1" s="61"/>
    </row>
    <row r="2" spans="1:40" ht="20.149999999999999" customHeight="1">
      <c r="A2" s="3" t="s">
        <v>225</v>
      </c>
      <c r="C2" s="61"/>
      <c r="D2" s="61"/>
      <c r="E2" s="61"/>
      <c r="F2" s="61"/>
      <c r="G2" s="61"/>
      <c r="H2" s="61"/>
    </row>
    <row r="3" spans="1:40" ht="20.149999999999999" customHeight="1" thickBot="1">
      <c r="A3" s="3" t="s">
        <v>640</v>
      </c>
      <c r="C3" s="61"/>
      <c r="D3" s="61"/>
      <c r="E3" s="61"/>
      <c r="F3" s="61"/>
      <c r="G3" s="61"/>
      <c r="H3" s="61"/>
    </row>
    <row r="4" spans="1:40" ht="16.5" customHeight="1">
      <c r="A4" s="1180" t="s">
        <v>226</v>
      </c>
      <c r="B4" s="1182" t="s">
        <v>227</v>
      </c>
      <c r="C4" s="1183"/>
      <c r="D4" s="1184"/>
      <c r="E4" s="1188" t="s">
        <v>649</v>
      </c>
      <c r="F4" s="1189"/>
      <c r="G4" s="1182" t="s">
        <v>4</v>
      </c>
      <c r="H4" s="1183"/>
      <c r="I4" s="1183"/>
      <c r="J4" s="1184"/>
      <c r="K4" s="884" t="s">
        <v>228</v>
      </c>
      <c r="L4" s="1192"/>
      <c r="M4" s="1192"/>
      <c r="N4" s="1192"/>
      <c r="O4" s="1192"/>
      <c r="P4" s="882"/>
      <c r="Q4" s="884" t="s">
        <v>213</v>
      </c>
      <c r="R4" s="1192"/>
      <c r="S4" s="1192"/>
      <c r="T4" s="1192"/>
      <c r="U4" s="1192"/>
      <c r="V4" s="1192"/>
      <c r="W4" s="1192"/>
      <c r="X4" s="882"/>
      <c r="Y4" s="884" t="s">
        <v>229</v>
      </c>
      <c r="Z4" s="1192"/>
      <c r="AA4" s="1192"/>
      <c r="AB4" s="1212"/>
      <c r="AC4" s="1152">
        <f>VLOOKUP(表紙!$Z$7,表紙!$AC$4:$AF$13,4,FALSE)</f>
        <v>45425</v>
      </c>
      <c r="AD4" s="1153"/>
      <c r="AE4" s="1153">
        <f>AC4+1</f>
        <v>45426</v>
      </c>
      <c r="AF4" s="1176"/>
      <c r="AG4" s="1153">
        <f>AE4+1</f>
        <v>45427</v>
      </c>
      <c r="AH4" s="1176"/>
      <c r="AI4" s="1153">
        <f>AG4+1</f>
        <v>45428</v>
      </c>
      <c r="AJ4" s="1176"/>
      <c r="AK4" s="1153">
        <f>AI4+1</f>
        <v>45429</v>
      </c>
      <c r="AL4" s="1176"/>
      <c r="AM4" s="1153">
        <f>AK4+1</f>
        <v>45430</v>
      </c>
      <c r="AN4" s="1177"/>
    </row>
    <row r="5" spans="1:40" ht="16.5" customHeight="1" thickBot="1">
      <c r="A5" s="1181"/>
      <c r="B5" s="1185"/>
      <c r="C5" s="1186"/>
      <c r="D5" s="1187"/>
      <c r="E5" s="1190"/>
      <c r="F5" s="1191"/>
      <c r="G5" s="1185"/>
      <c r="H5" s="1186"/>
      <c r="I5" s="1186"/>
      <c r="J5" s="1187"/>
      <c r="K5" s="1193"/>
      <c r="L5" s="1194"/>
      <c r="M5" s="1194"/>
      <c r="N5" s="1194"/>
      <c r="O5" s="1194"/>
      <c r="P5" s="1195"/>
      <c r="Q5" s="1193"/>
      <c r="R5" s="1194"/>
      <c r="S5" s="1194"/>
      <c r="T5" s="1194"/>
      <c r="U5" s="1194"/>
      <c r="V5" s="1194"/>
      <c r="W5" s="1194"/>
      <c r="X5" s="1195"/>
      <c r="Y5" s="1193"/>
      <c r="Z5" s="1194"/>
      <c r="AA5" s="1194"/>
      <c r="AB5" s="1213"/>
      <c r="AC5" s="593" t="s">
        <v>675</v>
      </c>
      <c r="AD5" s="594" t="s">
        <v>676</v>
      </c>
      <c r="AE5" s="593" t="s">
        <v>675</v>
      </c>
      <c r="AF5" s="594" t="s">
        <v>676</v>
      </c>
      <c r="AG5" s="593" t="s">
        <v>675</v>
      </c>
      <c r="AH5" s="594" t="s">
        <v>676</v>
      </c>
      <c r="AI5" s="593" t="s">
        <v>675</v>
      </c>
      <c r="AJ5" s="594" t="s">
        <v>676</v>
      </c>
      <c r="AK5" s="593" t="s">
        <v>675</v>
      </c>
      <c r="AL5" s="594" t="s">
        <v>676</v>
      </c>
      <c r="AM5" s="593" t="s">
        <v>675</v>
      </c>
      <c r="AN5" s="595" t="s">
        <v>676</v>
      </c>
    </row>
    <row r="6" spans="1:40" ht="20.149999999999999" customHeight="1">
      <c r="A6" s="62">
        <v>1</v>
      </c>
      <c r="B6" s="1206"/>
      <c r="C6" s="1206"/>
      <c r="D6" s="1206"/>
      <c r="E6" s="1206" t="s">
        <v>650</v>
      </c>
      <c r="F6" s="1206"/>
      <c r="G6" s="1209"/>
      <c r="H6" s="1209"/>
      <c r="I6" s="1209"/>
      <c r="J6" s="1209"/>
      <c r="K6" s="68" t="s">
        <v>9</v>
      </c>
      <c r="L6" s="69" t="s">
        <v>24</v>
      </c>
      <c r="M6" s="70" t="s">
        <v>9</v>
      </c>
      <c r="N6" s="69" t="s">
        <v>25</v>
      </c>
      <c r="O6" s="70" t="s">
        <v>283</v>
      </c>
      <c r="P6" s="69" t="s">
        <v>26</v>
      </c>
      <c r="Q6" s="1220" t="s">
        <v>290</v>
      </c>
      <c r="R6" s="1221"/>
      <c r="S6" s="70" t="s">
        <v>9</v>
      </c>
      <c r="T6" s="69" t="s">
        <v>24</v>
      </c>
      <c r="U6" s="70" t="s">
        <v>9</v>
      </c>
      <c r="V6" s="69" t="s">
        <v>25</v>
      </c>
      <c r="W6" s="70" t="s">
        <v>9</v>
      </c>
      <c r="X6" s="71" t="s">
        <v>26</v>
      </c>
      <c r="Y6" s="68" t="s">
        <v>9</v>
      </c>
      <c r="Z6" s="69" t="s">
        <v>24</v>
      </c>
      <c r="AA6" s="70" t="s">
        <v>9</v>
      </c>
      <c r="AB6" s="80" t="s">
        <v>230</v>
      </c>
      <c r="AC6" s="589"/>
      <c r="AD6" s="590"/>
      <c r="AE6" s="591"/>
      <c r="AF6" s="590"/>
      <c r="AG6" s="591"/>
      <c r="AH6" s="590"/>
      <c r="AI6" s="591"/>
      <c r="AJ6" s="590"/>
      <c r="AK6" s="591"/>
      <c r="AL6" s="590"/>
      <c r="AM6" s="591"/>
      <c r="AN6" s="592"/>
    </row>
    <row r="7" spans="1:40" ht="20.149999999999999" customHeight="1">
      <c r="A7" s="63">
        <v>2</v>
      </c>
      <c r="B7" s="1201"/>
      <c r="C7" s="1201"/>
      <c r="D7" s="1201"/>
      <c r="E7" s="1202" t="s">
        <v>650</v>
      </c>
      <c r="F7" s="1202"/>
      <c r="G7" s="1203"/>
      <c r="H7" s="1203"/>
      <c r="I7" s="1203"/>
      <c r="J7" s="1203"/>
      <c r="K7" s="72" t="s">
        <v>9</v>
      </c>
      <c r="L7" s="73" t="s">
        <v>24</v>
      </c>
      <c r="M7" s="74" t="s">
        <v>9</v>
      </c>
      <c r="N7" s="73" t="s">
        <v>25</v>
      </c>
      <c r="O7" s="74" t="s">
        <v>9</v>
      </c>
      <c r="P7" s="75" t="s">
        <v>26</v>
      </c>
      <c r="Q7" s="1218" t="s">
        <v>290</v>
      </c>
      <c r="R7" s="1219"/>
      <c r="S7" s="74" t="s">
        <v>9</v>
      </c>
      <c r="T7" s="73" t="s">
        <v>24</v>
      </c>
      <c r="U7" s="74" t="s">
        <v>9</v>
      </c>
      <c r="V7" s="73" t="s">
        <v>25</v>
      </c>
      <c r="W7" s="74" t="s">
        <v>9</v>
      </c>
      <c r="X7" s="75" t="s">
        <v>26</v>
      </c>
      <c r="Y7" s="72" t="s">
        <v>9</v>
      </c>
      <c r="Z7" s="73" t="s">
        <v>24</v>
      </c>
      <c r="AA7" s="74" t="s">
        <v>9</v>
      </c>
      <c r="AB7" s="81" t="s">
        <v>230</v>
      </c>
      <c r="AC7" s="587"/>
      <c r="AD7" s="571"/>
      <c r="AE7" s="419"/>
      <c r="AF7" s="571"/>
      <c r="AG7" s="419"/>
      <c r="AH7" s="571"/>
      <c r="AI7" s="419"/>
      <c r="AJ7" s="571"/>
      <c r="AK7" s="419"/>
      <c r="AL7" s="571"/>
      <c r="AM7" s="419"/>
      <c r="AN7" s="416"/>
    </row>
    <row r="8" spans="1:40" ht="20.149999999999999" customHeight="1">
      <c r="A8" s="63">
        <v>3</v>
      </c>
      <c r="B8" s="1201"/>
      <c r="C8" s="1201"/>
      <c r="D8" s="1201"/>
      <c r="E8" s="1216" t="s">
        <v>650</v>
      </c>
      <c r="F8" s="1217"/>
      <c r="G8" s="1203"/>
      <c r="H8" s="1203"/>
      <c r="I8" s="1203"/>
      <c r="J8" s="1203"/>
      <c r="K8" s="72" t="s">
        <v>9</v>
      </c>
      <c r="L8" s="73" t="s">
        <v>24</v>
      </c>
      <c r="M8" s="74" t="s">
        <v>9</v>
      </c>
      <c r="N8" s="73" t="s">
        <v>25</v>
      </c>
      <c r="O8" s="74" t="s">
        <v>9</v>
      </c>
      <c r="P8" s="75" t="s">
        <v>26</v>
      </c>
      <c r="Q8" s="1204" t="s">
        <v>290</v>
      </c>
      <c r="R8" s="1205"/>
      <c r="S8" s="74" t="s">
        <v>9</v>
      </c>
      <c r="T8" s="73" t="s">
        <v>24</v>
      </c>
      <c r="U8" s="74" t="s">
        <v>9</v>
      </c>
      <c r="V8" s="73" t="s">
        <v>25</v>
      </c>
      <c r="W8" s="74" t="s">
        <v>9</v>
      </c>
      <c r="X8" s="75" t="s">
        <v>26</v>
      </c>
      <c r="Y8" s="72" t="s">
        <v>9</v>
      </c>
      <c r="Z8" s="73" t="s">
        <v>24</v>
      </c>
      <c r="AA8" s="74" t="s">
        <v>9</v>
      </c>
      <c r="AB8" s="81" t="s">
        <v>230</v>
      </c>
      <c r="AC8" s="587"/>
      <c r="AD8" s="571"/>
      <c r="AE8" s="419"/>
      <c r="AF8" s="571"/>
      <c r="AG8" s="419"/>
      <c r="AH8" s="571"/>
      <c r="AI8" s="419"/>
      <c r="AJ8" s="571"/>
      <c r="AK8" s="419"/>
      <c r="AL8" s="571"/>
      <c r="AM8" s="419"/>
      <c r="AN8" s="416"/>
    </row>
    <row r="9" spans="1:40" ht="20.149999999999999" customHeight="1">
      <c r="A9" s="63">
        <v>4</v>
      </c>
      <c r="B9" s="1201"/>
      <c r="C9" s="1201"/>
      <c r="D9" s="1201"/>
      <c r="E9" s="1216" t="s">
        <v>650</v>
      </c>
      <c r="F9" s="1217"/>
      <c r="G9" s="1203"/>
      <c r="H9" s="1203"/>
      <c r="I9" s="1203"/>
      <c r="J9" s="1203"/>
      <c r="K9" s="72" t="s">
        <v>9</v>
      </c>
      <c r="L9" s="73" t="s">
        <v>24</v>
      </c>
      <c r="M9" s="74" t="s">
        <v>9</v>
      </c>
      <c r="N9" s="73" t="s">
        <v>25</v>
      </c>
      <c r="O9" s="74" t="s">
        <v>9</v>
      </c>
      <c r="P9" s="75" t="s">
        <v>26</v>
      </c>
      <c r="Q9" s="1218" t="s">
        <v>290</v>
      </c>
      <c r="R9" s="1219"/>
      <c r="S9" s="74" t="s">
        <v>9</v>
      </c>
      <c r="T9" s="73" t="s">
        <v>24</v>
      </c>
      <c r="U9" s="74" t="s">
        <v>9</v>
      </c>
      <c r="V9" s="73" t="s">
        <v>25</v>
      </c>
      <c r="W9" s="74" t="s">
        <v>9</v>
      </c>
      <c r="X9" s="75" t="s">
        <v>26</v>
      </c>
      <c r="Y9" s="72" t="s">
        <v>9</v>
      </c>
      <c r="Z9" s="73" t="s">
        <v>24</v>
      </c>
      <c r="AA9" s="74" t="s">
        <v>9</v>
      </c>
      <c r="AB9" s="81" t="s">
        <v>230</v>
      </c>
      <c r="AC9" s="587"/>
      <c r="AD9" s="571"/>
      <c r="AE9" s="419"/>
      <c r="AF9" s="571"/>
      <c r="AG9" s="419"/>
      <c r="AH9" s="571"/>
      <c r="AI9" s="419"/>
      <c r="AJ9" s="571"/>
      <c r="AK9" s="419"/>
      <c r="AL9" s="571"/>
      <c r="AM9" s="419"/>
      <c r="AN9" s="416"/>
    </row>
    <row r="10" spans="1:40" ht="20.149999999999999" customHeight="1">
      <c r="A10" s="63">
        <v>5</v>
      </c>
      <c r="B10" s="1201"/>
      <c r="C10" s="1201"/>
      <c r="D10" s="1201"/>
      <c r="E10" s="1202" t="s">
        <v>650</v>
      </c>
      <c r="F10" s="1202"/>
      <c r="G10" s="1203"/>
      <c r="H10" s="1203"/>
      <c r="I10" s="1203"/>
      <c r="J10" s="1203"/>
      <c r="K10" s="72" t="s">
        <v>9</v>
      </c>
      <c r="L10" s="73" t="s">
        <v>24</v>
      </c>
      <c r="M10" s="74" t="s">
        <v>9</v>
      </c>
      <c r="N10" s="73" t="s">
        <v>25</v>
      </c>
      <c r="O10" s="74" t="s">
        <v>9</v>
      </c>
      <c r="P10" s="75" t="s">
        <v>26</v>
      </c>
      <c r="Q10" s="1214" t="s">
        <v>290</v>
      </c>
      <c r="R10" s="1215"/>
      <c r="S10" s="74" t="s">
        <v>9</v>
      </c>
      <c r="T10" s="73" t="s">
        <v>24</v>
      </c>
      <c r="U10" s="74" t="s">
        <v>9</v>
      </c>
      <c r="V10" s="73" t="s">
        <v>25</v>
      </c>
      <c r="W10" s="74" t="s">
        <v>9</v>
      </c>
      <c r="X10" s="75" t="s">
        <v>26</v>
      </c>
      <c r="Y10" s="72" t="s">
        <v>9</v>
      </c>
      <c r="Z10" s="73" t="s">
        <v>24</v>
      </c>
      <c r="AA10" s="74" t="s">
        <v>9</v>
      </c>
      <c r="AB10" s="81" t="s">
        <v>230</v>
      </c>
      <c r="AC10" s="587"/>
      <c r="AD10" s="571"/>
      <c r="AE10" s="419"/>
      <c r="AF10" s="571"/>
      <c r="AG10" s="419"/>
      <c r="AH10" s="571"/>
      <c r="AI10" s="419"/>
      <c r="AJ10" s="571"/>
      <c r="AK10" s="419"/>
      <c r="AL10" s="571"/>
      <c r="AM10" s="419"/>
      <c r="AN10" s="416"/>
    </row>
    <row r="11" spans="1:40" ht="20.149999999999999" customHeight="1">
      <c r="A11" s="63">
        <v>6</v>
      </c>
      <c r="B11" s="1201"/>
      <c r="C11" s="1201"/>
      <c r="D11" s="1201"/>
      <c r="E11" s="1202" t="s">
        <v>650</v>
      </c>
      <c r="F11" s="1202"/>
      <c r="G11" s="1203"/>
      <c r="H11" s="1203"/>
      <c r="I11" s="1203"/>
      <c r="J11" s="1203"/>
      <c r="K11" s="72" t="s">
        <v>9</v>
      </c>
      <c r="L11" s="73" t="s">
        <v>24</v>
      </c>
      <c r="M11" s="74" t="s">
        <v>9</v>
      </c>
      <c r="N11" s="73" t="s">
        <v>25</v>
      </c>
      <c r="O11" s="74" t="s">
        <v>9</v>
      </c>
      <c r="P11" s="75" t="s">
        <v>26</v>
      </c>
      <c r="Q11" s="1214" t="s">
        <v>290</v>
      </c>
      <c r="R11" s="1215"/>
      <c r="S11" s="74" t="s">
        <v>9</v>
      </c>
      <c r="T11" s="73" t="s">
        <v>24</v>
      </c>
      <c r="U11" s="74" t="s">
        <v>9</v>
      </c>
      <c r="V11" s="73" t="s">
        <v>25</v>
      </c>
      <c r="W11" s="74" t="s">
        <v>9</v>
      </c>
      <c r="X11" s="75" t="s">
        <v>26</v>
      </c>
      <c r="Y11" s="72" t="s">
        <v>9</v>
      </c>
      <c r="Z11" s="73" t="s">
        <v>24</v>
      </c>
      <c r="AA11" s="74" t="s">
        <v>9</v>
      </c>
      <c r="AB11" s="81" t="s">
        <v>230</v>
      </c>
      <c r="AC11" s="587"/>
      <c r="AD11" s="571"/>
      <c r="AE11" s="419"/>
      <c r="AF11" s="571"/>
      <c r="AG11" s="419"/>
      <c r="AH11" s="571"/>
      <c r="AI11" s="419"/>
      <c r="AJ11" s="571"/>
      <c r="AK11" s="419"/>
      <c r="AL11" s="571"/>
      <c r="AM11" s="419"/>
      <c r="AN11" s="416"/>
    </row>
    <row r="12" spans="1:40" ht="20.149999999999999" customHeight="1">
      <c r="A12" s="63">
        <v>7</v>
      </c>
      <c r="B12" s="1201"/>
      <c r="C12" s="1201"/>
      <c r="D12" s="1201"/>
      <c r="E12" s="1202" t="s">
        <v>650</v>
      </c>
      <c r="F12" s="1202"/>
      <c r="G12" s="1203"/>
      <c r="H12" s="1203"/>
      <c r="I12" s="1203"/>
      <c r="J12" s="1203"/>
      <c r="K12" s="72" t="s">
        <v>9</v>
      </c>
      <c r="L12" s="73" t="s">
        <v>24</v>
      </c>
      <c r="M12" s="74" t="s">
        <v>9</v>
      </c>
      <c r="N12" s="73" t="s">
        <v>25</v>
      </c>
      <c r="O12" s="74" t="s">
        <v>9</v>
      </c>
      <c r="P12" s="75" t="s">
        <v>26</v>
      </c>
      <c r="Q12" s="1214" t="s">
        <v>290</v>
      </c>
      <c r="R12" s="1215"/>
      <c r="S12" s="74" t="s">
        <v>9</v>
      </c>
      <c r="T12" s="73" t="s">
        <v>24</v>
      </c>
      <c r="U12" s="74" t="s">
        <v>9</v>
      </c>
      <c r="V12" s="73" t="s">
        <v>25</v>
      </c>
      <c r="W12" s="74" t="s">
        <v>9</v>
      </c>
      <c r="X12" s="75" t="s">
        <v>26</v>
      </c>
      <c r="Y12" s="72" t="s">
        <v>9</v>
      </c>
      <c r="Z12" s="73" t="s">
        <v>24</v>
      </c>
      <c r="AA12" s="74" t="s">
        <v>9</v>
      </c>
      <c r="AB12" s="81" t="s">
        <v>230</v>
      </c>
      <c r="AC12" s="587"/>
      <c r="AD12" s="571"/>
      <c r="AE12" s="419"/>
      <c r="AF12" s="571"/>
      <c r="AG12" s="419"/>
      <c r="AH12" s="571"/>
      <c r="AI12" s="419"/>
      <c r="AJ12" s="571"/>
      <c r="AK12" s="419"/>
      <c r="AL12" s="571"/>
      <c r="AM12" s="419"/>
      <c r="AN12" s="416"/>
    </row>
    <row r="13" spans="1:40" ht="20.149999999999999" customHeight="1">
      <c r="A13" s="63">
        <v>8</v>
      </c>
      <c r="B13" s="1201"/>
      <c r="C13" s="1201"/>
      <c r="D13" s="1201"/>
      <c r="E13" s="1202" t="s">
        <v>650</v>
      </c>
      <c r="F13" s="1202"/>
      <c r="G13" s="1203"/>
      <c r="H13" s="1203"/>
      <c r="I13" s="1203"/>
      <c r="J13" s="1203"/>
      <c r="K13" s="72" t="s">
        <v>9</v>
      </c>
      <c r="L13" s="73" t="s">
        <v>24</v>
      </c>
      <c r="M13" s="74" t="s">
        <v>9</v>
      </c>
      <c r="N13" s="73" t="s">
        <v>25</v>
      </c>
      <c r="O13" s="74" t="s">
        <v>9</v>
      </c>
      <c r="P13" s="75" t="s">
        <v>26</v>
      </c>
      <c r="Q13" s="1204" t="s">
        <v>290</v>
      </c>
      <c r="R13" s="1205"/>
      <c r="S13" s="74" t="s">
        <v>9</v>
      </c>
      <c r="T13" s="73" t="s">
        <v>24</v>
      </c>
      <c r="U13" s="74" t="s">
        <v>9</v>
      </c>
      <c r="V13" s="73" t="s">
        <v>25</v>
      </c>
      <c r="W13" s="74" t="s">
        <v>9</v>
      </c>
      <c r="X13" s="75" t="s">
        <v>26</v>
      </c>
      <c r="Y13" s="72" t="s">
        <v>9</v>
      </c>
      <c r="Z13" s="73" t="s">
        <v>24</v>
      </c>
      <c r="AA13" s="74" t="s">
        <v>9</v>
      </c>
      <c r="AB13" s="81" t="s">
        <v>230</v>
      </c>
      <c r="AC13" s="587"/>
      <c r="AD13" s="571"/>
      <c r="AE13" s="419"/>
      <c r="AF13" s="571"/>
      <c r="AG13" s="419"/>
      <c r="AH13" s="571"/>
      <c r="AI13" s="419"/>
      <c r="AJ13" s="571"/>
      <c r="AK13" s="419"/>
      <c r="AL13" s="571"/>
      <c r="AM13" s="419"/>
      <c r="AN13" s="416"/>
    </row>
    <row r="14" spans="1:40" ht="20.149999999999999" customHeight="1" thickBot="1">
      <c r="A14" s="64">
        <v>9</v>
      </c>
      <c r="B14" s="1196"/>
      <c r="C14" s="1196"/>
      <c r="D14" s="1196"/>
      <c r="E14" s="1197" t="s">
        <v>650</v>
      </c>
      <c r="F14" s="1197"/>
      <c r="G14" s="1198"/>
      <c r="H14" s="1198"/>
      <c r="I14" s="1198"/>
      <c r="J14" s="1198"/>
      <c r="K14" s="76" t="s">
        <v>9</v>
      </c>
      <c r="L14" s="77" t="s">
        <v>24</v>
      </c>
      <c r="M14" s="78" t="s">
        <v>9</v>
      </c>
      <c r="N14" s="77" t="s">
        <v>25</v>
      </c>
      <c r="O14" s="78" t="s">
        <v>9</v>
      </c>
      <c r="P14" s="79" t="s">
        <v>26</v>
      </c>
      <c r="Q14" s="1199" t="s">
        <v>290</v>
      </c>
      <c r="R14" s="1200"/>
      <c r="S14" s="78" t="s">
        <v>9</v>
      </c>
      <c r="T14" s="77" t="s">
        <v>24</v>
      </c>
      <c r="U14" s="78" t="s">
        <v>9</v>
      </c>
      <c r="V14" s="77" t="s">
        <v>25</v>
      </c>
      <c r="W14" s="78" t="s">
        <v>9</v>
      </c>
      <c r="X14" s="79" t="s">
        <v>26</v>
      </c>
      <c r="Y14" s="76" t="s">
        <v>9</v>
      </c>
      <c r="Z14" s="77" t="s">
        <v>24</v>
      </c>
      <c r="AA14" s="78" t="s">
        <v>9</v>
      </c>
      <c r="AB14" s="82" t="s">
        <v>230</v>
      </c>
      <c r="AC14" s="588"/>
      <c r="AD14" s="584"/>
      <c r="AE14" s="583"/>
      <c r="AF14" s="584"/>
      <c r="AG14" s="583"/>
      <c r="AH14" s="584"/>
      <c r="AI14" s="583"/>
      <c r="AJ14" s="584"/>
      <c r="AK14" s="583"/>
      <c r="AL14" s="584"/>
      <c r="AM14" s="583"/>
      <c r="AN14" s="585"/>
    </row>
    <row r="15" spans="1:40">
      <c r="B15" s="65"/>
      <c r="C15" s="61"/>
      <c r="D15" s="61"/>
      <c r="E15" s="61"/>
      <c r="F15" s="61"/>
      <c r="G15" s="61"/>
      <c r="H15" s="61"/>
      <c r="Q15" s="1"/>
      <c r="R15" s="1"/>
    </row>
    <row r="16" spans="1:40" ht="20.149999999999999" customHeight="1">
      <c r="A16" s="3" t="s">
        <v>231</v>
      </c>
      <c r="R16" s="1"/>
    </row>
    <row r="17" spans="1:40" ht="20.149999999999999" customHeight="1" thickBot="1">
      <c r="A17" s="3" t="s">
        <v>641</v>
      </c>
      <c r="C17" s="61"/>
      <c r="D17" s="61"/>
      <c r="E17" s="61"/>
      <c r="F17" s="61"/>
      <c r="G17" s="61"/>
      <c r="H17" s="61"/>
      <c r="R17" s="245"/>
    </row>
    <row r="18" spans="1:40" ht="18.399999999999999" customHeight="1">
      <c r="A18" s="1180" t="s">
        <v>226</v>
      </c>
      <c r="B18" s="1182" t="s">
        <v>227</v>
      </c>
      <c r="C18" s="1183"/>
      <c r="D18" s="1184"/>
      <c r="E18" s="1188" t="s">
        <v>649</v>
      </c>
      <c r="F18" s="1189"/>
      <c r="G18" s="1182" t="s">
        <v>4</v>
      </c>
      <c r="H18" s="1183"/>
      <c r="I18" s="1183"/>
      <c r="J18" s="1184"/>
      <c r="K18" s="884" t="s">
        <v>677</v>
      </c>
      <c r="L18" s="1192"/>
      <c r="M18" s="1192"/>
      <c r="N18" s="1192"/>
      <c r="O18" s="1192"/>
      <c r="P18" s="882"/>
      <c r="Q18" s="884" t="s">
        <v>213</v>
      </c>
      <c r="R18" s="1192"/>
      <c r="S18" s="1192"/>
      <c r="T18" s="1192"/>
      <c r="U18" s="1192"/>
      <c r="V18" s="1192"/>
      <c r="W18" s="1192"/>
      <c r="X18" s="882"/>
      <c r="Y18" s="884" t="s">
        <v>229</v>
      </c>
      <c r="Z18" s="1192"/>
      <c r="AA18" s="1192"/>
      <c r="AB18" s="1212"/>
      <c r="AC18" s="1152">
        <f>VLOOKUP(表紙!$Z$7,表紙!$AC$4:$AF$13,4,FALSE)</f>
        <v>45425</v>
      </c>
      <c r="AD18" s="1153"/>
      <c r="AE18" s="1153">
        <f>AC18+1</f>
        <v>45426</v>
      </c>
      <c r="AF18" s="1176"/>
      <c r="AG18" s="1153">
        <f>AE18+1</f>
        <v>45427</v>
      </c>
      <c r="AH18" s="1176"/>
      <c r="AI18" s="1153">
        <f>AG18+1</f>
        <v>45428</v>
      </c>
      <c r="AJ18" s="1176"/>
      <c r="AK18" s="1153">
        <f>AI18+1</f>
        <v>45429</v>
      </c>
      <c r="AL18" s="1176"/>
      <c r="AM18" s="1153">
        <f>AK18+1</f>
        <v>45430</v>
      </c>
      <c r="AN18" s="1177"/>
    </row>
    <row r="19" spans="1:40" ht="18.399999999999999" customHeight="1" thickBot="1">
      <c r="A19" s="1181"/>
      <c r="B19" s="1185"/>
      <c r="C19" s="1186"/>
      <c r="D19" s="1187"/>
      <c r="E19" s="1190"/>
      <c r="F19" s="1191"/>
      <c r="G19" s="1185"/>
      <c r="H19" s="1186"/>
      <c r="I19" s="1186"/>
      <c r="J19" s="1187"/>
      <c r="K19" s="1193"/>
      <c r="L19" s="1194"/>
      <c r="M19" s="1194"/>
      <c r="N19" s="1194"/>
      <c r="O19" s="1194"/>
      <c r="P19" s="1195"/>
      <c r="Q19" s="1193"/>
      <c r="R19" s="1194"/>
      <c r="S19" s="1194"/>
      <c r="T19" s="1194"/>
      <c r="U19" s="1194"/>
      <c r="V19" s="1194"/>
      <c r="W19" s="1194"/>
      <c r="X19" s="1195"/>
      <c r="Y19" s="1193"/>
      <c r="Z19" s="1194"/>
      <c r="AA19" s="1194"/>
      <c r="AB19" s="1213"/>
      <c r="AC19" s="593" t="s">
        <v>675</v>
      </c>
      <c r="AD19" s="594" t="s">
        <v>676</v>
      </c>
      <c r="AE19" s="593" t="s">
        <v>675</v>
      </c>
      <c r="AF19" s="594" t="s">
        <v>676</v>
      </c>
      <c r="AG19" s="593" t="s">
        <v>675</v>
      </c>
      <c r="AH19" s="594" t="s">
        <v>676</v>
      </c>
      <c r="AI19" s="593" t="s">
        <v>675</v>
      </c>
      <c r="AJ19" s="594" t="s">
        <v>676</v>
      </c>
      <c r="AK19" s="593" t="s">
        <v>675</v>
      </c>
      <c r="AL19" s="594" t="s">
        <v>676</v>
      </c>
      <c r="AM19" s="593" t="s">
        <v>675</v>
      </c>
      <c r="AN19" s="595" t="s">
        <v>676</v>
      </c>
    </row>
    <row r="20" spans="1:40" ht="20.149999999999999" customHeight="1">
      <c r="A20" s="62">
        <v>1</v>
      </c>
      <c r="B20" s="1206"/>
      <c r="C20" s="1206"/>
      <c r="D20" s="1206"/>
      <c r="E20" s="1207" t="s">
        <v>650</v>
      </c>
      <c r="F20" s="1208"/>
      <c r="G20" s="1209"/>
      <c r="H20" s="1209"/>
      <c r="I20" s="1209"/>
      <c r="J20" s="1209"/>
      <c r="K20" s="68" t="s">
        <v>9</v>
      </c>
      <c r="L20" s="69" t="s">
        <v>24</v>
      </c>
      <c r="M20" s="70" t="s">
        <v>9</v>
      </c>
      <c r="N20" s="69" t="s">
        <v>25</v>
      </c>
      <c r="O20" s="70" t="s">
        <v>9</v>
      </c>
      <c r="P20" s="71" t="s">
        <v>26</v>
      </c>
      <c r="Q20" s="1210" t="s">
        <v>23</v>
      </c>
      <c r="R20" s="1211"/>
      <c r="S20" s="70" t="s">
        <v>9</v>
      </c>
      <c r="T20" s="69" t="s">
        <v>24</v>
      </c>
      <c r="U20" s="70" t="s">
        <v>9</v>
      </c>
      <c r="V20" s="69" t="s">
        <v>25</v>
      </c>
      <c r="W20" s="70" t="s">
        <v>9</v>
      </c>
      <c r="X20" s="71" t="s">
        <v>26</v>
      </c>
      <c r="Y20" s="68" t="s">
        <v>9</v>
      </c>
      <c r="Z20" s="69" t="s">
        <v>24</v>
      </c>
      <c r="AA20" s="70" t="s">
        <v>9</v>
      </c>
      <c r="AB20" s="80" t="s">
        <v>230</v>
      </c>
      <c r="AC20" s="589"/>
      <c r="AD20" s="590"/>
      <c r="AE20" s="591"/>
      <c r="AF20" s="590"/>
      <c r="AG20" s="591"/>
      <c r="AH20" s="590"/>
      <c r="AI20" s="591"/>
      <c r="AJ20" s="590"/>
      <c r="AK20" s="591"/>
      <c r="AL20" s="590"/>
      <c r="AM20" s="591"/>
      <c r="AN20" s="592"/>
    </row>
    <row r="21" spans="1:40" ht="20.149999999999999" customHeight="1">
      <c r="A21" s="63">
        <v>2</v>
      </c>
      <c r="B21" s="1201"/>
      <c r="C21" s="1201"/>
      <c r="D21" s="1201"/>
      <c r="E21" s="1202" t="s">
        <v>650</v>
      </c>
      <c r="F21" s="1202"/>
      <c r="G21" s="1203"/>
      <c r="H21" s="1203"/>
      <c r="I21" s="1203"/>
      <c r="J21" s="1203"/>
      <c r="K21" s="72" t="s">
        <v>9</v>
      </c>
      <c r="L21" s="73" t="s">
        <v>24</v>
      </c>
      <c r="M21" s="74" t="s">
        <v>9</v>
      </c>
      <c r="N21" s="73" t="s">
        <v>25</v>
      </c>
      <c r="O21" s="74" t="s">
        <v>9</v>
      </c>
      <c r="P21" s="75" t="s">
        <v>26</v>
      </c>
      <c r="Q21" s="1204" t="s">
        <v>23</v>
      </c>
      <c r="R21" s="1205"/>
      <c r="S21" s="74" t="s">
        <v>9</v>
      </c>
      <c r="T21" s="73" t="s">
        <v>24</v>
      </c>
      <c r="U21" s="74" t="s">
        <v>9</v>
      </c>
      <c r="V21" s="73" t="s">
        <v>25</v>
      </c>
      <c r="W21" s="74" t="s">
        <v>9</v>
      </c>
      <c r="X21" s="75" t="s">
        <v>26</v>
      </c>
      <c r="Y21" s="72" t="s">
        <v>9</v>
      </c>
      <c r="Z21" s="73" t="s">
        <v>24</v>
      </c>
      <c r="AA21" s="74" t="s">
        <v>9</v>
      </c>
      <c r="AB21" s="81" t="s">
        <v>230</v>
      </c>
      <c r="AC21" s="587"/>
      <c r="AD21" s="571"/>
      <c r="AE21" s="419"/>
      <c r="AF21" s="571"/>
      <c r="AG21" s="419"/>
      <c r="AH21" s="571"/>
      <c r="AI21" s="419"/>
      <c r="AJ21" s="571"/>
      <c r="AK21" s="419"/>
      <c r="AL21" s="571"/>
      <c r="AM21" s="419"/>
      <c r="AN21" s="416"/>
    </row>
    <row r="22" spans="1:40" ht="20.149999999999999" customHeight="1">
      <c r="A22" s="63">
        <v>3</v>
      </c>
      <c r="B22" s="1201"/>
      <c r="C22" s="1201"/>
      <c r="D22" s="1201"/>
      <c r="E22" s="1202" t="s">
        <v>650</v>
      </c>
      <c r="F22" s="1202"/>
      <c r="G22" s="1203"/>
      <c r="H22" s="1203"/>
      <c r="I22" s="1203"/>
      <c r="J22" s="1203"/>
      <c r="K22" s="72" t="s">
        <v>9</v>
      </c>
      <c r="L22" s="73" t="s">
        <v>24</v>
      </c>
      <c r="M22" s="74" t="s">
        <v>9</v>
      </c>
      <c r="N22" s="73" t="s">
        <v>25</v>
      </c>
      <c r="O22" s="74" t="s">
        <v>9</v>
      </c>
      <c r="P22" s="75" t="s">
        <v>26</v>
      </c>
      <c r="Q22" s="1204" t="s">
        <v>23</v>
      </c>
      <c r="R22" s="1205"/>
      <c r="S22" s="74" t="s">
        <v>9</v>
      </c>
      <c r="T22" s="73" t="s">
        <v>24</v>
      </c>
      <c r="U22" s="74" t="s">
        <v>9</v>
      </c>
      <c r="V22" s="73" t="s">
        <v>25</v>
      </c>
      <c r="W22" s="74" t="s">
        <v>9</v>
      </c>
      <c r="X22" s="75" t="s">
        <v>26</v>
      </c>
      <c r="Y22" s="72" t="s">
        <v>9</v>
      </c>
      <c r="Z22" s="73" t="s">
        <v>24</v>
      </c>
      <c r="AA22" s="74" t="s">
        <v>9</v>
      </c>
      <c r="AB22" s="81" t="s">
        <v>230</v>
      </c>
      <c r="AC22" s="587"/>
      <c r="AD22" s="571"/>
      <c r="AE22" s="419"/>
      <c r="AF22" s="571"/>
      <c r="AG22" s="419"/>
      <c r="AH22" s="571"/>
      <c r="AI22" s="419"/>
      <c r="AJ22" s="571"/>
      <c r="AK22" s="419"/>
      <c r="AL22" s="571"/>
      <c r="AM22" s="419"/>
      <c r="AN22" s="416"/>
    </row>
    <row r="23" spans="1:40" ht="20.149999999999999" customHeight="1">
      <c r="A23" s="63">
        <v>4</v>
      </c>
      <c r="B23" s="1201"/>
      <c r="C23" s="1201"/>
      <c r="D23" s="1201"/>
      <c r="E23" s="1202" t="s">
        <v>650</v>
      </c>
      <c r="F23" s="1202"/>
      <c r="G23" s="1203"/>
      <c r="H23" s="1203"/>
      <c r="I23" s="1203"/>
      <c r="J23" s="1203"/>
      <c r="K23" s="72" t="s">
        <v>9</v>
      </c>
      <c r="L23" s="73" t="s">
        <v>24</v>
      </c>
      <c r="M23" s="74" t="s">
        <v>9</v>
      </c>
      <c r="N23" s="73" t="s">
        <v>25</v>
      </c>
      <c r="O23" s="74" t="s">
        <v>9</v>
      </c>
      <c r="P23" s="75" t="s">
        <v>26</v>
      </c>
      <c r="Q23" s="1204" t="s">
        <v>23</v>
      </c>
      <c r="R23" s="1205"/>
      <c r="S23" s="74" t="s">
        <v>9</v>
      </c>
      <c r="T23" s="73" t="s">
        <v>24</v>
      </c>
      <c r="U23" s="74" t="s">
        <v>9</v>
      </c>
      <c r="V23" s="73" t="s">
        <v>25</v>
      </c>
      <c r="W23" s="74" t="s">
        <v>9</v>
      </c>
      <c r="X23" s="75" t="s">
        <v>26</v>
      </c>
      <c r="Y23" s="72" t="s">
        <v>9</v>
      </c>
      <c r="Z23" s="73" t="s">
        <v>24</v>
      </c>
      <c r="AA23" s="74" t="s">
        <v>9</v>
      </c>
      <c r="AB23" s="81" t="s">
        <v>230</v>
      </c>
      <c r="AC23" s="587"/>
      <c r="AD23" s="571"/>
      <c r="AE23" s="419"/>
      <c r="AF23" s="571"/>
      <c r="AG23" s="419"/>
      <c r="AH23" s="571"/>
      <c r="AI23" s="419"/>
      <c r="AJ23" s="571"/>
      <c r="AK23" s="419"/>
      <c r="AL23" s="571"/>
      <c r="AM23" s="419"/>
      <c r="AN23" s="416"/>
    </row>
    <row r="24" spans="1:40" ht="20.149999999999999" customHeight="1">
      <c r="A24" s="63">
        <v>5</v>
      </c>
      <c r="B24" s="1201"/>
      <c r="C24" s="1201"/>
      <c r="D24" s="1201"/>
      <c r="E24" s="1202" t="s">
        <v>650</v>
      </c>
      <c r="F24" s="1202"/>
      <c r="G24" s="1203"/>
      <c r="H24" s="1203"/>
      <c r="I24" s="1203"/>
      <c r="J24" s="1203"/>
      <c r="K24" s="72" t="s">
        <v>9</v>
      </c>
      <c r="L24" s="73" t="s">
        <v>24</v>
      </c>
      <c r="M24" s="74" t="s">
        <v>9</v>
      </c>
      <c r="N24" s="73" t="s">
        <v>25</v>
      </c>
      <c r="O24" s="74" t="s">
        <v>9</v>
      </c>
      <c r="P24" s="75" t="s">
        <v>26</v>
      </c>
      <c r="Q24" s="1204" t="s">
        <v>23</v>
      </c>
      <c r="R24" s="1205"/>
      <c r="S24" s="74" t="s">
        <v>9</v>
      </c>
      <c r="T24" s="73" t="s">
        <v>24</v>
      </c>
      <c r="U24" s="74" t="s">
        <v>9</v>
      </c>
      <c r="V24" s="73" t="s">
        <v>25</v>
      </c>
      <c r="W24" s="74" t="s">
        <v>9</v>
      </c>
      <c r="X24" s="75" t="s">
        <v>26</v>
      </c>
      <c r="Y24" s="72" t="s">
        <v>9</v>
      </c>
      <c r="Z24" s="73" t="s">
        <v>24</v>
      </c>
      <c r="AA24" s="74" t="s">
        <v>9</v>
      </c>
      <c r="AB24" s="81" t="s">
        <v>230</v>
      </c>
      <c r="AC24" s="587"/>
      <c r="AD24" s="571"/>
      <c r="AE24" s="419"/>
      <c r="AF24" s="571"/>
      <c r="AG24" s="419"/>
      <c r="AH24" s="571"/>
      <c r="AI24" s="419"/>
      <c r="AJ24" s="571"/>
      <c r="AK24" s="419"/>
      <c r="AL24" s="571"/>
      <c r="AM24" s="419"/>
      <c r="AN24" s="416"/>
    </row>
    <row r="25" spans="1:40" ht="20.149999999999999" customHeight="1">
      <c r="A25" s="63">
        <v>6</v>
      </c>
      <c r="B25" s="1201"/>
      <c r="C25" s="1201"/>
      <c r="D25" s="1201"/>
      <c r="E25" s="1202" t="s">
        <v>650</v>
      </c>
      <c r="F25" s="1202"/>
      <c r="G25" s="1203"/>
      <c r="H25" s="1203"/>
      <c r="I25" s="1203"/>
      <c r="J25" s="1203"/>
      <c r="K25" s="72" t="s">
        <v>9</v>
      </c>
      <c r="L25" s="73" t="s">
        <v>24</v>
      </c>
      <c r="M25" s="74" t="s">
        <v>9</v>
      </c>
      <c r="N25" s="73" t="s">
        <v>25</v>
      </c>
      <c r="O25" s="74" t="s">
        <v>9</v>
      </c>
      <c r="P25" s="75" t="s">
        <v>26</v>
      </c>
      <c r="Q25" s="1204" t="s">
        <v>23</v>
      </c>
      <c r="R25" s="1205"/>
      <c r="S25" s="74" t="s">
        <v>9</v>
      </c>
      <c r="T25" s="73" t="s">
        <v>24</v>
      </c>
      <c r="U25" s="74" t="s">
        <v>9</v>
      </c>
      <c r="V25" s="73" t="s">
        <v>25</v>
      </c>
      <c r="W25" s="74" t="s">
        <v>9</v>
      </c>
      <c r="X25" s="75" t="s">
        <v>26</v>
      </c>
      <c r="Y25" s="72" t="s">
        <v>9</v>
      </c>
      <c r="Z25" s="73" t="s">
        <v>24</v>
      </c>
      <c r="AA25" s="74" t="s">
        <v>9</v>
      </c>
      <c r="AB25" s="81" t="s">
        <v>230</v>
      </c>
      <c r="AC25" s="587"/>
      <c r="AD25" s="571"/>
      <c r="AE25" s="419"/>
      <c r="AF25" s="571"/>
      <c r="AG25" s="419"/>
      <c r="AH25" s="571"/>
      <c r="AI25" s="419"/>
      <c r="AJ25" s="571"/>
      <c r="AK25" s="419"/>
      <c r="AL25" s="571"/>
      <c r="AM25" s="419"/>
      <c r="AN25" s="416"/>
    </row>
    <row r="26" spans="1:40" ht="20.149999999999999" customHeight="1">
      <c r="A26" s="63">
        <v>7</v>
      </c>
      <c r="B26" s="1201"/>
      <c r="C26" s="1201"/>
      <c r="D26" s="1201"/>
      <c r="E26" s="1202" t="s">
        <v>650</v>
      </c>
      <c r="F26" s="1202"/>
      <c r="G26" s="1203"/>
      <c r="H26" s="1203"/>
      <c r="I26" s="1203"/>
      <c r="J26" s="1203"/>
      <c r="K26" s="72" t="s">
        <v>9</v>
      </c>
      <c r="L26" s="73" t="s">
        <v>24</v>
      </c>
      <c r="M26" s="74" t="s">
        <v>9</v>
      </c>
      <c r="N26" s="73" t="s">
        <v>25</v>
      </c>
      <c r="O26" s="74" t="s">
        <v>9</v>
      </c>
      <c r="P26" s="75" t="s">
        <v>26</v>
      </c>
      <c r="Q26" s="1204" t="s">
        <v>23</v>
      </c>
      <c r="R26" s="1205"/>
      <c r="S26" s="74" t="s">
        <v>9</v>
      </c>
      <c r="T26" s="73" t="s">
        <v>24</v>
      </c>
      <c r="U26" s="74" t="s">
        <v>9</v>
      </c>
      <c r="V26" s="73" t="s">
        <v>25</v>
      </c>
      <c r="W26" s="74" t="s">
        <v>9</v>
      </c>
      <c r="X26" s="75" t="s">
        <v>26</v>
      </c>
      <c r="Y26" s="72" t="s">
        <v>9</v>
      </c>
      <c r="Z26" s="73" t="s">
        <v>24</v>
      </c>
      <c r="AA26" s="74" t="s">
        <v>9</v>
      </c>
      <c r="AB26" s="81" t="s">
        <v>230</v>
      </c>
      <c r="AC26" s="587"/>
      <c r="AD26" s="571"/>
      <c r="AE26" s="419"/>
      <c r="AF26" s="571"/>
      <c r="AG26" s="419"/>
      <c r="AH26" s="571"/>
      <c r="AI26" s="419"/>
      <c r="AJ26" s="571"/>
      <c r="AK26" s="419"/>
      <c r="AL26" s="571"/>
      <c r="AM26" s="419"/>
      <c r="AN26" s="416"/>
    </row>
    <row r="27" spans="1:40" ht="20.149999999999999" customHeight="1">
      <c r="A27" s="63">
        <v>8</v>
      </c>
      <c r="B27" s="1201"/>
      <c r="C27" s="1201"/>
      <c r="D27" s="1201"/>
      <c r="E27" s="1202" t="s">
        <v>650</v>
      </c>
      <c r="F27" s="1202"/>
      <c r="G27" s="1203"/>
      <c r="H27" s="1203"/>
      <c r="I27" s="1203"/>
      <c r="J27" s="1203"/>
      <c r="K27" s="72" t="s">
        <v>9</v>
      </c>
      <c r="L27" s="73" t="s">
        <v>24</v>
      </c>
      <c r="M27" s="74" t="s">
        <v>9</v>
      </c>
      <c r="N27" s="73" t="s">
        <v>25</v>
      </c>
      <c r="O27" s="74" t="s">
        <v>9</v>
      </c>
      <c r="P27" s="75" t="s">
        <v>26</v>
      </c>
      <c r="Q27" s="1204" t="s">
        <v>23</v>
      </c>
      <c r="R27" s="1205"/>
      <c r="S27" s="74" t="s">
        <v>9</v>
      </c>
      <c r="T27" s="73" t="s">
        <v>24</v>
      </c>
      <c r="U27" s="74" t="s">
        <v>9</v>
      </c>
      <c r="V27" s="73" t="s">
        <v>25</v>
      </c>
      <c r="W27" s="74" t="s">
        <v>9</v>
      </c>
      <c r="X27" s="75" t="s">
        <v>26</v>
      </c>
      <c r="Y27" s="72" t="s">
        <v>9</v>
      </c>
      <c r="Z27" s="73" t="s">
        <v>24</v>
      </c>
      <c r="AA27" s="74" t="s">
        <v>9</v>
      </c>
      <c r="AB27" s="81" t="s">
        <v>230</v>
      </c>
      <c r="AC27" s="587"/>
      <c r="AD27" s="571"/>
      <c r="AE27" s="419"/>
      <c r="AF27" s="571"/>
      <c r="AG27" s="419"/>
      <c r="AH27" s="571"/>
      <c r="AI27" s="419"/>
      <c r="AJ27" s="571"/>
      <c r="AK27" s="419"/>
      <c r="AL27" s="571"/>
      <c r="AM27" s="419"/>
      <c r="AN27" s="416"/>
    </row>
    <row r="28" spans="1:40" ht="20.149999999999999" customHeight="1" thickBot="1">
      <c r="A28" s="63">
        <v>9</v>
      </c>
      <c r="B28" s="1196"/>
      <c r="C28" s="1196"/>
      <c r="D28" s="1196"/>
      <c r="E28" s="1197" t="s">
        <v>650</v>
      </c>
      <c r="F28" s="1197"/>
      <c r="G28" s="1198"/>
      <c r="H28" s="1198"/>
      <c r="I28" s="1198"/>
      <c r="J28" s="1198"/>
      <c r="K28" s="76" t="s">
        <v>9</v>
      </c>
      <c r="L28" s="77" t="s">
        <v>24</v>
      </c>
      <c r="M28" s="78" t="s">
        <v>9</v>
      </c>
      <c r="N28" s="77" t="s">
        <v>25</v>
      </c>
      <c r="O28" s="78" t="s">
        <v>9</v>
      </c>
      <c r="P28" s="79" t="s">
        <v>26</v>
      </c>
      <c r="Q28" s="1199" t="s">
        <v>23</v>
      </c>
      <c r="R28" s="1200"/>
      <c r="S28" s="78" t="s">
        <v>9</v>
      </c>
      <c r="T28" s="77" t="s">
        <v>24</v>
      </c>
      <c r="U28" s="78" t="s">
        <v>9</v>
      </c>
      <c r="V28" s="77" t="s">
        <v>25</v>
      </c>
      <c r="W28" s="78" t="s">
        <v>9</v>
      </c>
      <c r="X28" s="79" t="s">
        <v>26</v>
      </c>
      <c r="Y28" s="76" t="s">
        <v>9</v>
      </c>
      <c r="Z28" s="77" t="s">
        <v>24</v>
      </c>
      <c r="AA28" s="78" t="s">
        <v>9</v>
      </c>
      <c r="AB28" s="82" t="s">
        <v>230</v>
      </c>
      <c r="AC28" s="588"/>
      <c r="AD28" s="584"/>
      <c r="AE28" s="583"/>
      <c r="AF28" s="584"/>
      <c r="AG28" s="583"/>
      <c r="AH28" s="584"/>
      <c r="AI28" s="583"/>
      <c r="AJ28" s="584"/>
      <c r="AK28" s="583"/>
      <c r="AL28" s="584"/>
      <c r="AM28" s="583"/>
      <c r="AN28" s="585"/>
    </row>
    <row r="29" spans="1:40">
      <c r="B29" s="66"/>
    </row>
    <row r="30" spans="1:40">
      <c r="B30" s="66"/>
    </row>
    <row r="31" spans="1:40">
      <c r="B31" s="66"/>
    </row>
    <row r="32" spans="1:40">
      <c r="B32" s="66"/>
    </row>
    <row r="33" spans="2:8">
      <c r="B33" s="66"/>
    </row>
    <row r="34" spans="2:8">
      <c r="B34" s="66"/>
    </row>
    <row r="35" spans="2:8">
      <c r="B35" s="66"/>
    </row>
    <row r="36" spans="2:8">
      <c r="B36" s="66"/>
    </row>
    <row r="37" spans="2:8">
      <c r="B37" s="66"/>
    </row>
    <row r="38" spans="2:8">
      <c r="B38" s="66"/>
      <c r="C38" s="67"/>
      <c r="D38" s="67"/>
      <c r="E38" s="67"/>
      <c r="F38" s="67"/>
      <c r="G38" s="67"/>
      <c r="H38" s="67"/>
    </row>
  </sheetData>
  <sheetProtection selectLockedCells="1" selectUnlockedCells="1"/>
  <mergeCells count="98">
    <mergeCell ref="AM4:AN4"/>
    <mergeCell ref="AC4:AD4"/>
    <mergeCell ref="AE4:AF4"/>
    <mergeCell ref="AG4:AH4"/>
    <mergeCell ref="AI4:AJ4"/>
    <mergeCell ref="AK4:AL4"/>
    <mergeCell ref="Y4:AB5"/>
    <mergeCell ref="B6:D6"/>
    <mergeCell ref="E6:F6"/>
    <mergeCell ref="G6:J6"/>
    <mergeCell ref="Q6:R6"/>
    <mergeCell ref="B7:D7"/>
    <mergeCell ref="E7:F7"/>
    <mergeCell ref="G7:J7"/>
    <mergeCell ref="Q7:R7"/>
    <mergeCell ref="Q4:X5"/>
    <mergeCell ref="B8:D8"/>
    <mergeCell ref="E8:F8"/>
    <mergeCell ref="G8:J8"/>
    <mergeCell ref="Q8:R8"/>
    <mergeCell ref="B9:D9"/>
    <mergeCell ref="E9:F9"/>
    <mergeCell ref="G9:J9"/>
    <mergeCell ref="Q9:R9"/>
    <mergeCell ref="B10:D10"/>
    <mergeCell ref="E10:F10"/>
    <mergeCell ref="G10:J10"/>
    <mergeCell ref="Q10:R10"/>
    <mergeCell ref="B13:D13"/>
    <mergeCell ref="E13:F13"/>
    <mergeCell ref="G13:J13"/>
    <mergeCell ref="Q13:R13"/>
    <mergeCell ref="B11:D11"/>
    <mergeCell ref="E11:F11"/>
    <mergeCell ref="G11:J11"/>
    <mergeCell ref="Q11:R11"/>
    <mergeCell ref="B12:D12"/>
    <mergeCell ref="E12:F12"/>
    <mergeCell ref="G12:J12"/>
    <mergeCell ref="Q12:R12"/>
    <mergeCell ref="Y18:AB19"/>
    <mergeCell ref="B14:D14"/>
    <mergeCell ref="E14:F14"/>
    <mergeCell ref="G14:J14"/>
    <mergeCell ref="Q14:R14"/>
    <mergeCell ref="B20:D20"/>
    <mergeCell ref="E20:F20"/>
    <mergeCell ref="G20:J20"/>
    <mergeCell ref="Q20:R20"/>
    <mergeCell ref="Q18:X19"/>
    <mergeCell ref="B21:D21"/>
    <mergeCell ref="E21:F21"/>
    <mergeCell ref="G21:J21"/>
    <mergeCell ref="Q21:R21"/>
    <mergeCell ref="B22:D22"/>
    <mergeCell ref="E22:F22"/>
    <mergeCell ref="G22:J22"/>
    <mergeCell ref="Q22:R22"/>
    <mergeCell ref="B23:D23"/>
    <mergeCell ref="E23:F23"/>
    <mergeCell ref="G23:J23"/>
    <mergeCell ref="Q23:R23"/>
    <mergeCell ref="B25:D25"/>
    <mergeCell ref="E25:F25"/>
    <mergeCell ref="G25:J25"/>
    <mergeCell ref="Q25:R25"/>
    <mergeCell ref="B24:D24"/>
    <mergeCell ref="E24:F24"/>
    <mergeCell ref="G24:J24"/>
    <mergeCell ref="Q24:R24"/>
    <mergeCell ref="B28:D28"/>
    <mergeCell ref="E28:F28"/>
    <mergeCell ref="G28:J28"/>
    <mergeCell ref="Q28:R28"/>
    <mergeCell ref="B26:D26"/>
    <mergeCell ref="E26:F26"/>
    <mergeCell ref="G26:J26"/>
    <mergeCell ref="Q26:R26"/>
    <mergeCell ref="B27:D27"/>
    <mergeCell ref="E27:F27"/>
    <mergeCell ref="G27:J27"/>
    <mergeCell ref="Q27:R27"/>
    <mergeCell ref="A4:A5"/>
    <mergeCell ref="B4:D5"/>
    <mergeCell ref="E4:F5"/>
    <mergeCell ref="G4:J5"/>
    <mergeCell ref="K4:P5"/>
    <mergeCell ref="A18:A19"/>
    <mergeCell ref="B18:D19"/>
    <mergeCell ref="E18:F19"/>
    <mergeCell ref="G18:J19"/>
    <mergeCell ref="K18:P19"/>
    <mergeCell ref="AM18:AN18"/>
    <mergeCell ref="AC18:AD18"/>
    <mergeCell ref="AE18:AF18"/>
    <mergeCell ref="AG18:AH18"/>
    <mergeCell ref="AI18:AJ18"/>
    <mergeCell ref="AK18:AL18"/>
  </mergeCells>
  <phoneticPr fontId="41"/>
  <dataValidations count="12">
    <dataValidation type="list" allowBlank="1" showInputMessage="1" showErrorMessage="1" sqref="S6:S14 S20:S28" xr:uid="{00000000-0002-0000-0A00-000000000000}">
      <formula1>"　,元,1,2,3,4,5,6,7,8,9,10,11,12,13,14,15,16,17,18,19,20,21,22,23,24,25,26,27,28,29,30,31,32,33,34,35,36,37,38,39,40,41,42,43,44,45,46,47,48,49,50,51,52,53,54,55,56,59,58,59,60,61,62,63"</formula1>
    </dataValidation>
    <dataValidation allowBlank="1" showErrorMessage="1" sqref="A6:D14 G6:H14 G20:H28 A20:D28" xr:uid="{00000000-0002-0000-0A00-000001000000}"/>
    <dataValidation type="list" allowBlank="1" showInputMessage="1" showErrorMessage="1" sqref="Y6:Y14 Y20:Y28" xr:uid="{00000000-0002-0000-0A00-000002000000}">
      <formula1>"　,0,1,2,3,4,5,6,7,8,9,10,11,12,13,14,15,16,17,18,19,20,21,22,23,24,25,26,27,28,29,30,31,32,33,34,35,36,37,38,39,40"</formula1>
    </dataValidation>
    <dataValidation type="list" allowBlank="1" showErrorMessage="1" sqref="E6:F14 E20:F28" xr:uid="{00000000-0002-0000-0A00-000003000000}">
      <formula1>"常勤・非常勤,常勤,非常勤"</formula1>
    </dataValidation>
    <dataValidation type="list" allowBlank="1" showInputMessage="1" showErrorMessage="1" sqref="K20:K28" xr:uid="{00000000-0002-0000-0A00-000004000000}">
      <formula1>"　,28,29"</formula1>
    </dataValidation>
    <dataValidation type="list" allowBlank="1" showInputMessage="1" showErrorMessage="1" sqref="Q20:R28" xr:uid="{00000000-0002-0000-0A00-000005000000}">
      <formula1>"昭和・平成,昭和,平成"</formula1>
    </dataValidation>
    <dataValidation type="list" allowBlank="1" showInputMessage="1" showErrorMessage="1" sqref="M6:M14 AA6:AA14 U6:U14 AA20:AA28 U20:U28 M20:M28" xr:uid="{00000000-0002-0000-0A00-000006000000}">
      <formula1>"　,1,2,3,4,5,6,7,8,9,10,11,12"</formula1>
    </dataValidation>
    <dataValidation type="list" allowBlank="1" showInputMessage="1" showErrorMessage="1" sqref="O6:O14 W6:W14 W20:W28 O20:O28" xr:uid="{00000000-0002-0000-0A00-000007000000}">
      <formula1>"　,1,2,3,4,5,6,7,8,9,10,11,12,13,14,15,16,17,18,19,20,21,22,23,24,25,26,27,28,29,30,31"</formula1>
    </dataValidation>
    <dataValidation type="list" allowBlank="1" showInputMessage="1" showErrorMessage="1" sqref="K6" xr:uid="{00000000-0002-0000-0A00-000008000000}">
      <formula1>"1,2,3,4,5,6,7,8,9,10,28,29,30"</formula1>
    </dataValidation>
    <dataValidation type="list" allowBlank="1" showInputMessage="1" showErrorMessage="1" sqref="Q6:R6" xr:uid="{00000000-0002-0000-0A00-000009000000}">
      <formula1>"昭和,平成,令和"</formula1>
    </dataValidation>
    <dataValidation type="list" allowBlank="1" showInputMessage="1" showErrorMessage="1" sqref="K7:K14" xr:uid="{00000000-0002-0000-0A00-00000A000000}">
      <formula1>"　,28,29,30"</formula1>
    </dataValidation>
    <dataValidation type="list" allowBlank="1" showInputMessage="1" showErrorMessage="1" sqref="Q7:R14" xr:uid="{00000000-0002-0000-0A00-00000B000000}">
      <formula1>"昭和・平成・令和,昭和,平成，令和"</formula1>
    </dataValidation>
  </dataValidations>
  <pageMargins left="0.69861111111111107" right="0.69861111111111107" top="0.74791666666666667" bottom="0.35416666666666669" header="0.39305555555555555" footer="0.2951388888888889"/>
  <pageSetup paperSize="9" scale="55" fitToHeight="0" orientation="landscape" r:id="rId1"/>
  <headerFooter alignWithMargins="0">
    <oddFooter>&amp;R&amp;"HG丸ｺﾞｼｯｸM-PRO"&amp;9 12　退職者等の状況</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I29"/>
  <sheetViews>
    <sheetView view="pageBreakPreview" zoomScale="70" zoomScaleNormal="100" zoomScaleSheetLayoutView="70" workbookViewId="0">
      <selection activeCell="X8" sqref="A1:X8"/>
    </sheetView>
  </sheetViews>
  <sheetFormatPr defaultColWidth="8.6328125" defaultRowHeight="16" customHeight="1"/>
  <cols>
    <col min="1" max="1" width="1.453125" style="5" customWidth="1"/>
    <col min="2" max="17" width="4.6328125" style="5" customWidth="1"/>
    <col min="18" max="20" width="4.36328125" style="5" customWidth="1"/>
    <col min="21" max="21" width="4.36328125" style="6" customWidth="1"/>
    <col min="22" max="35" width="4.36328125" style="5" customWidth="1"/>
    <col min="36" max="36" width="2.6328125" style="5" customWidth="1"/>
    <col min="37" max="37" width="14.453125" style="5" customWidth="1"/>
    <col min="38" max="55" width="2.6328125" style="5" customWidth="1"/>
    <col min="56" max="16384" width="8.6328125" style="5"/>
  </cols>
  <sheetData>
    <row r="1" spans="2:35" s="4" customFormat="1" ht="20.149999999999999" customHeight="1">
      <c r="B1" s="31" t="s">
        <v>282</v>
      </c>
      <c r="C1" s="29"/>
      <c r="D1" s="29"/>
      <c r="E1" s="29"/>
      <c r="F1" s="29"/>
      <c r="G1" s="29"/>
      <c r="H1" s="23"/>
      <c r="I1" s="23"/>
      <c r="J1" s="23"/>
      <c r="K1" s="23"/>
      <c r="L1" s="23"/>
      <c r="M1" s="23"/>
      <c r="N1" s="23"/>
      <c r="O1" s="23"/>
      <c r="P1" s="23"/>
      <c r="Q1" s="23"/>
      <c r="R1" s="14"/>
      <c r="S1" s="14"/>
      <c r="T1" s="14"/>
      <c r="U1" s="6"/>
      <c r="V1" s="7"/>
      <c r="W1" s="47"/>
    </row>
    <row r="2" spans="2:35" s="4" customFormat="1" ht="20.149999999999999" customHeight="1">
      <c r="B2" s="32" t="s">
        <v>232</v>
      </c>
      <c r="C2" s="29"/>
      <c r="D2" s="29"/>
      <c r="E2" s="29"/>
      <c r="F2" s="29"/>
      <c r="G2" s="29"/>
      <c r="H2" s="23"/>
      <c r="I2" s="23"/>
      <c r="J2" s="23"/>
      <c r="K2" s="23"/>
      <c r="L2" s="23"/>
      <c r="M2" s="23"/>
      <c r="N2" s="23"/>
      <c r="O2" s="23"/>
      <c r="P2" s="23"/>
      <c r="Q2" s="23"/>
      <c r="R2" s="14"/>
      <c r="S2" s="14"/>
      <c r="T2" s="14"/>
      <c r="U2" s="6"/>
      <c r="V2" s="7"/>
      <c r="W2" s="47"/>
    </row>
    <row r="3" spans="2:35" s="4" customFormat="1" ht="24" customHeight="1">
      <c r="B3" s="1271" t="s">
        <v>233</v>
      </c>
      <c r="C3" s="1272"/>
      <c r="D3" s="1272"/>
      <c r="E3" s="1272"/>
      <c r="F3" s="1273"/>
      <c r="G3" s="1255" t="s">
        <v>172</v>
      </c>
      <c r="H3" s="1274"/>
      <c r="I3" s="1275" t="s">
        <v>234</v>
      </c>
      <c r="J3" s="1272"/>
      <c r="K3" s="1272"/>
      <c r="L3" s="1272"/>
      <c r="M3" s="1272"/>
      <c r="N3" s="1272"/>
      <c r="O3" s="1272"/>
      <c r="P3" s="1272"/>
      <c r="Q3" s="1272"/>
      <c r="R3" s="1273"/>
      <c r="S3" s="1255" t="s">
        <v>172</v>
      </c>
      <c r="T3" s="1276"/>
      <c r="U3" s="6"/>
      <c r="V3" s="7"/>
      <c r="W3" s="47"/>
    </row>
    <row r="4" spans="2:35" ht="24" customHeight="1">
      <c r="B4" s="1277" t="s">
        <v>235</v>
      </c>
      <c r="C4" s="1278"/>
      <c r="D4" s="1278"/>
      <c r="E4" s="1278"/>
      <c r="F4" s="1278"/>
      <c r="G4" s="1278"/>
      <c r="H4" s="1278"/>
      <c r="I4" s="1279"/>
      <c r="J4" s="1280"/>
      <c r="K4" s="1280"/>
      <c r="L4" s="1280"/>
      <c r="M4" s="1281"/>
      <c r="N4" s="1281"/>
      <c r="O4" s="1281"/>
      <c r="P4" s="1281"/>
      <c r="Q4" s="1281"/>
      <c r="R4" s="1281"/>
      <c r="S4" s="1281"/>
      <c r="T4" s="1281"/>
    </row>
    <row r="5" spans="2:35" ht="24" customHeight="1">
      <c r="B5" s="1225" t="s">
        <v>236</v>
      </c>
      <c r="C5" s="1226"/>
      <c r="D5" s="1226"/>
      <c r="E5" s="1226"/>
      <c r="F5" s="1227"/>
      <c r="G5" s="1249" t="s">
        <v>237</v>
      </c>
      <c r="H5" s="1249"/>
      <c r="I5" s="1267"/>
      <c r="J5" s="1267"/>
      <c r="K5" s="1267"/>
      <c r="L5" s="1267"/>
      <c r="M5" s="1267"/>
      <c r="N5" s="1267"/>
      <c r="O5" s="1267"/>
      <c r="P5" s="1267"/>
      <c r="Q5" s="1267"/>
      <c r="R5" s="1267"/>
      <c r="S5" s="1267"/>
      <c r="T5" s="1268"/>
      <c r="U5" s="48"/>
    </row>
    <row r="6" spans="2:35" ht="24" customHeight="1">
      <c r="B6" s="1231"/>
      <c r="C6" s="1232"/>
      <c r="D6" s="1232"/>
      <c r="E6" s="1232"/>
      <c r="F6" s="1233"/>
      <c r="G6" s="921" t="s">
        <v>238</v>
      </c>
      <c r="H6" s="921"/>
      <c r="I6" s="1269"/>
      <c r="J6" s="1269"/>
      <c r="K6" s="1269"/>
      <c r="L6" s="1269"/>
      <c r="M6" s="1269"/>
      <c r="N6" s="1269"/>
      <c r="O6" s="1269"/>
      <c r="P6" s="1269"/>
      <c r="Q6" s="1269"/>
      <c r="R6" s="1269"/>
      <c r="S6" s="1269"/>
      <c r="T6" s="1270"/>
      <c r="U6" s="48"/>
    </row>
    <row r="7" spans="2:35" ht="24" customHeight="1">
      <c r="B7" s="1222" t="s">
        <v>239</v>
      </c>
      <c r="C7" s="1223"/>
      <c r="D7" s="1223"/>
      <c r="E7" s="1223"/>
      <c r="F7" s="1224"/>
      <c r="G7" s="1244" t="s">
        <v>237</v>
      </c>
      <c r="H7" s="1244"/>
      <c r="I7" s="1245"/>
      <c r="J7" s="1245"/>
      <c r="K7" s="1245"/>
      <c r="L7" s="1245"/>
      <c r="M7" s="1245"/>
      <c r="N7" s="1245"/>
      <c r="O7" s="1245"/>
      <c r="P7" s="1245"/>
      <c r="Q7" s="1245"/>
      <c r="R7" s="1245"/>
      <c r="S7" s="1245"/>
      <c r="T7" s="1246"/>
      <c r="U7" s="48"/>
    </row>
    <row r="8" spans="2:35" ht="24" customHeight="1">
      <c r="B8" s="1225"/>
      <c r="C8" s="1226"/>
      <c r="D8" s="1226"/>
      <c r="E8" s="1226"/>
      <c r="F8" s="1227"/>
      <c r="G8" s="1241" t="s">
        <v>238</v>
      </c>
      <c r="H8" s="1241"/>
      <c r="I8" s="1242"/>
      <c r="J8" s="1242"/>
      <c r="K8" s="1242"/>
      <c r="L8" s="1242"/>
      <c r="M8" s="1242"/>
      <c r="N8" s="1242"/>
      <c r="O8" s="1242"/>
      <c r="P8" s="1242"/>
      <c r="Q8" s="1242"/>
      <c r="R8" s="1242"/>
      <c r="S8" s="1242"/>
      <c r="T8" s="1243"/>
      <c r="U8" s="48"/>
    </row>
    <row r="9" spans="2:35" ht="24" customHeight="1">
      <c r="B9" s="1222" t="s">
        <v>240</v>
      </c>
      <c r="C9" s="1223"/>
      <c r="D9" s="1223"/>
      <c r="E9" s="1223"/>
      <c r="F9" s="1224"/>
      <c r="G9" s="1244" t="s">
        <v>241</v>
      </c>
      <c r="H9" s="1244"/>
      <c r="I9" s="1245"/>
      <c r="J9" s="1245"/>
      <c r="K9" s="1245"/>
      <c r="L9" s="1245"/>
      <c r="M9" s="1245"/>
      <c r="N9" s="1245"/>
      <c r="O9" s="1245"/>
      <c r="P9" s="1245"/>
      <c r="Q9" s="1245"/>
      <c r="R9" s="1245"/>
      <c r="S9" s="1245"/>
      <c r="T9" s="1246"/>
      <c r="U9" s="48"/>
    </row>
    <row r="10" spans="2:35" ht="24" customHeight="1" thickBot="1">
      <c r="B10" s="1228"/>
      <c r="C10" s="1229"/>
      <c r="D10" s="1229"/>
      <c r="E10" s="1229"/>
      <c r="F10" s="1230"/>
      <c r="G10" s="987" t="s">
        <v>242</v>
      </c>
      <c r="H10" s="987"/>
      <c r="I10" s="1247"/>
      <c r="J10" s="1247"/>
      <c r="K10" s="1247"/>
      <c r="L10" s="1247"/>
      <c r="M10" s="1247"/>
      <c r="N10" s="1247"/>
      <c r="O10" s="1247"/>
      <c r="P10" s="1247"/>
      <c r="Q10" s="1247"/>
      <c r="R10" s="1247"/>
      <c r="S10" s="1247"/>
      <c r="T10" s="1248"/>
      <c r="U10" s="48"/>
    </row>
    <row r="11" spans="2:35" ht="12" customHeight="1">
      <c r="B11" s="33"/>
      <c r="C11" s="33"/>
      <c r="D11" s="33"/>
      <c r="E11" s="33"/>
      <c r="F11" s="33"/>
      <c r="G11" s="13"/>
      <c r="H11" s="13"/>
      <c r="I11" s="13"/>
      <c r="J11" s="13"/>
      <c r="K11" s="13"/>
      <c r="L11" s="13"/>
      <c r="M11" s="13"/>
      <c r="N11" s="13"/>
      <c r="O11" s="13"/>
      <c r="P11" s="13"/>
      <c r="Q11" s="13"/>
      <c r="R11" s="13"/>
      <c r="S11" s="13"/>
      <c r="T11" s="13"/>
      <c r="U11" s="49"/>
    </row>
    <row r="12" spans="2:35" ht="23.15" customHeight="1">
      <c r="B12" s="34"/>
      <c r="C12" s="35"/>
      <c r="D12" s="36"/>
      <c r="E12" s="36"/>
      <c r="F12" s="36"/>
      <c r="G12" s="36"/>
      <c r="H12" s="36"/>
      <c r="I12" s="38"/>
      <c r="J12" s="38"/>
      <c r="K12" s="38"/>
      <c r="L12" s="38"/>
      <c r="M12" s="38"/>
      <c r="N12" s="38"/>
      <c r="O12" s="38"/>
      <c r="P12" s="39"/>
      <c r="Q12" s="39"/>
      <c r="R12" s="50"/>
      <c r="S12" s="50"/>
      <c r="T12" s="50"/>
      <c r="U12" s="51"/>
      <c r="V12" s="51"/>
      <c r="W12" s="51"/>
      <c r="X12" s="51"/>
      <c r="Y12" s="51"/>
      <c r="Z12" s="51"/>
      <c r="AA12" s="51"/>
      <c r="AB12" s="51"/>
      <c r="AC12" s="51"/>
      <c r="AD12" s="51"/>
      <c r="AE12" s="51"/>
      <c r="AF12" s="51"/>
      <c r="AG12" s="51"/>
      <c r="AH12" s="51"/>
      <c r="AI12" s="51"/>
    </row>
    <row r="13" spans="2:35" ht="24" customHeight="1">
      <c r="B13" s="37" t="s">
        <v>243</v>
      </c>
      <c r="C13" s="14"/>
      <c r="D13" s="14"/>
      <c r="E13" s="14"/>
      <c r="F13" s="14"/>
      <c r="G13" s="14"/>
      <c r="H13" s="14"/>
      <c r="I13" s="14"/>
      <c r="J13" s="14"/>
      <c r="K13" s="14"/>
      <c r="L13" s="14"/>
      <c r="M13" s="14"/>
      <c r="N13" s="14"/>
      <c r="O13" s="14"/>
      <c r="P13" s="14"/>
      <c r="Q13" s="14"/>
      <c r="R13" s="26"/>
      <c r="S13" s="26"/>
      <c r="T13" s="26"/>
    </row>
    <row r="14" spans="2:35" ht="24" customHeight="1" thickBot="1">
      <c r="B14" s="14" t="s">
        <v>244</v>
      </c>
      <c r="C14" s="14"/>
      <c r="D14" s="14"/>
      <c r="E14" s="14"/>
      <c r="F14" s="14"/>
      <c r="G14" s="14"/>
      <c r="H14" s="14"/>
      <c r="I14" s="14"/>
      <c r="J14" s="14"/>
      <c r="K14" s="14"/>
      <c r="L14" s="14"/>
      <c r="M14" s="14"/>
      <c r="N14" s="14"/>
      <c r="O14" s="14"/>
      <c r="P14" s="14"/>
      <c r="Q14" s="14"/>
      <c r="R14" s="26"/>
      <c r="S14" s="26"/>
      <c r="T14" s="26"/>
    </row>
    <row r="15" spans="2:35" ht="25" customHeight="1">
      <c r="B15" s="969" t="s">
        <v>245</v>
      </c>
      <c r="C15" s="970"/>
      <c r="D15" s="1240"/>
      <c r="E15" s="1255" t="s">
        <v>172</v>
      </c>
      <c r="F15" s="1256"/>
      <c r="G15" s="970" t="s">
        <v>246</v>
      </c>
      <c r="H15" s="970"/>
      <c r="I15" s="1240"/>
      <c r="J15" s="40"/>
      <c r="K15" s="41" t="s">
        <v>208</v>
      </c>
      <c r="L15" s="42" t="s">
        <v>247</v>
      </c>
      <c r="M15" s="43"/>
      <c r="N15" s="44" t="s">
        <v>24</v>
      </c>
      <c r="O15" s="970" t="s">
        <v>248</v>
      </c>
      <c r="P15" s="970"/>
      <c r="Q15" s="1240"/>
      <c r="R15" s="45" t="s">
        <v>9</v>
      </c>
      <c r="S15" s="46" t="s">
        <v>24</v>
      </c>
      <c r="T15" s="52" t="s">
        <v>9</v>
      </c>
      <c r="U15" s="46" t="s">
        <v>25</v>
      </c>
      <c r="V15" s="52" t="s">
        <v>9</v>
      </c>
      <c r="W15" s="53" t="s">
        <v>26</v>
      </c>
    </row>
    <row r="16" spans="2:35" ht="25" customHeight="1">
      <c r="B16" s="1234" t="s">
        <v>249</v>
      </c>
      <c r="C16" s="921"/>
      <c r="D16" s="921"/>
      <c r="E16" s="1236"/>
      <c r="F16" s="1236"/>
      <c r="G16" s="1236"/>
      <c r="H16" s="1236"/>
      <c r="I16" s="1236"/>
      <c r="J16" s="1236"/>
      <c r="K16" s="1236"/>
      <c r="L16" s="1236"/>
      <c r="M16" s="1236"/>
      <c r="N16" s="1236"/>
      <c r="O16" s="1236"/>
      <c r="P16" s="1236"/>
      <c r="Q16" s="1236"/>
      <c r="R16" s="1236"/>
      <c r="S16" s="1236"/>
      <c r="T16" s="1236"/>
      <c r="U16" s="1236"/>
      <c r="V16" s="1236"/>
      <c r="W16" s="1237"/>
    </row>
    <row r="17" spans="2:29" ht="25" customHeight="1">
      <c r="B17" s="1235"/>
      <c r="C17" s="917"/>
      <c r="D17" s="917"/>
      <c r="E17" s="1238"/>
      <c r="F17" s="1238"/>
      <c r="G17" s="1238"/>
      <c r="H17" s="1238"/>
      <c r="I17" s="1238"/>
      <c r="J17" s="1238"/>
      <c r="K17" s="1238"/>
      <c r="L17" s="1238"/>
      <c r="M17" s="1238"/>
      <c r="N17" s="1238"/>
      <c r="O17" s="1238"/>
      <c r="P17" s="1238"/>
      <c r="Q17" s="1238"/>
      <c r="R17" s="1238"/>
      <c r="S17" s="1238"/>
      <c r="T17" s="1238"/>
      <c r="U17" s="1238"/>
      <c r="V17" s="1238"/>
      <c r="W17" s="1239"/>
    </row>
    <row r="18" spans="2:29" ht="20.149999999999999" customHeight="1">
      <c r="B18" s="14"/>
      <c r="C18" s="14"/>
      <c r="D18" s="14"/>
      <c r="E18" s="14"/>
      <c r="F18" s="14"/>
      <c r="G18" s="14"/>
      <c r="H18" s="14"/>
      <c r="I18" s="14"/>
      <c r="J18" s="14"/>
      <c r="K18" s="14"/>
      <c r="L18" s="14"/>
      <c r="M18" s="14"/>
      <c r="N18" s="14"/>
      <c r="O18" s="14"/>
      <c r="P18" s="14"/>
      <c r="Q18" s="14"/>
      <c r="R18" s="26"/>
      <c r="S18" s="26"/>
      <c r="T18" s="26"/>
    </row>
    <row r="19" spans="2:29" ht="20.149999999999999" customHeight="1">
      <c r="B19" s="14" t="s">
        <v>250</v>
      </c>
      <c r="C19" s="14"/>
      <c r="D19" s="14"/>
      <c r="E19" s="14"/>
      <c r="F19" s="14"/>
      <c r="G19" s="14"/>
      <c r="H19" s="14"/>
      <c r="I19" s="14"/>
      <c r="J19" s="14"/>
      <c r="K19" s="14"/>
      <c r="L19" s="14"/>
      <c r="M19" s="14"/>
      <c r="N19" s="14"/>
      <c r="O19" s="14"/>
      <c r="P19" s="14"/>
      <c r="Q19" s="14"/>
      <c r="R19" s="26"/>
      <c r="S19" s="26"/>
      <c r="T19" s="26"/>
    </row>
    <row r="20" spans="2:29" ht="25" customHeight="1">
      <c r="B20" s="969" t="s">
        <v>251</v>
      </c>
      <c r="C20" s="970"/>
      <c r="D20" s="1240"/>
      <c r="E20" s="1255" t="s">
        <v>172</v>
      </c>
      <c r="F20" s="1256"/>
      <c r="G20" s="970" t="s">
        <v>252</v>
      </c>
      <c r="H20" s="970"/>
      <c r="I20" s="1240"/>
      <c r="J20" s="45" t="s">
        <v>9</v>
      </c>
      <c r="K20" s="46" t="s">
        <v>24</v>
      </c>
      <c r="L20" s="45" t="s">
        <v>9</v>
      </c>
      <c r="M20" s="46" t="s">
        <v>25</v>
      </c>
      <c r="N20" s="45" t="s">
        <v>9</v>
      </c>
      <c r="O20" s="46" t="s">
        <v>26</v>
      </c>
      <c r="P20" s="970" t="s">
        <v>253</v>
      </c>
      <c r="Q20" s="970"/>
      <c r="R20" s="1240"/>
      <c r="S20" s="54" t="s">
        <v>9</v>
      </c>
      <c r="T20" s="55" t="s">
        <v>24</v>
      </c>
      <c r="U20" s="54" t="s">
        <v>9</v>
      </c>
      <c r="V20" s="55" t="s">
        <v>25</v>
      </c>
      <c r="W20" s="54" t="s">
        <v>9</v>
      </c>
      <c r="X20" s="56" t="s">
        <v>26</v>
      </c>
    </row>
    <row r="21" spans="2:29" ht="25" customHeight="1">
      <c r="B21" s="1257" t="s">
        <v>254</v>
      </c>
      <c r="C21" s="921"/>
      <c r="D21" s="1258"/>
      <c r="E21" s="1259"/>
      <c r="F21" s="1260"/>
      <c r="G21" s="1261"/>
      <c r="H21" s="1260"/>
      <c r="I21" s="1260"/>
      <c r="J21" s="1260"/>
      <c r="K21" s="1260"/>
      <c r="L21" s="1260"/>
      <c r="M21" s="1260"/>
      <c r="N21" s="1260"/>
      <c r="O21" s="1260"/>
      <c r="P21" s="921" t="s">
        <v>255</v>
      </c>
      <c r="Q21" s="921"/>
      <c r="R21" s="1258"/>
      <c r="S21" s="1259"/>
      <c r="T21" s="1260"/>
      <c r="U21" s="1260"/>
      <c r="V21" s="1260"/>
      <c r="W21" s="1260"/>
      <c r="X21" s="1260"/>
      <c r="Y21" s="1265"/>
      <c r="Z21" s="1265"/>
      <c r="AA21" s="1265"/>
      <c r="AB21" s="1265"/>
      <c r="AC21" s="1266"/>
    </row>
    <row r="22" spans="2:29" ht="25" customHeight="1">
      <c r="B22" s="986" t="s">
        <v>256</v>
      </c>
      <c r="C22" s="987"/>
      <c r="D22" s="1254"/>
      <c r="E22" s="1262" t="s">
        <v>172</v>
      </c>
      <c r="F22" s="1263"/>
      <c r="G22" s="789" t="s">
        <v>257</v>
      </c>
      <c r="H22" s="1264"/>
      <c r="I22" s="1264"/>
      <c r="J22" s="1151"/>
      <c r="K22" s="1151"/>
      <c r="L22" s="1151"/>
      <c r="M22" s="1151"/>
      <c r="N22" s="1250"/>
      <c r="O22" s="1251"/>
      <c r="P22" s="1251"/>
      <c r="Q22" s="1251"/>
      <c r="R22" s="1251"/>
      <c r="S22" s="1251"/>
      <c r="T22" s="1252"/>
      <c r="U22" s="1253" t="s">
        <v>258</v>
      </c>
      <c r="V22" s="987"/>
      <c r="W22" s="1254"/>
      <c r="X22" s="57" t="s">
        <v>9</v>
      </c>
      <c r="Y22" s="58" t="s">
        <v>24</v>
      </c>
      <c r="Z22" s="57" t="s">
        <v>9</v>
      </c>
      <c r="AA22" s="58" t="s">
        <v>25</v>
      </c>
      <c r="AB22" s="57" t="s">
        <v>9</v>
      </c>
      <c r="AC22" s="59" t="s">
        <v>26</v>
      </c>
    </row>
    <row r="23" spans="2:29" ht="15.75" customHeight="1">
      <c r="B23" s="18"/>
      <c r="C23" s="18"/>
      <c r="D23" s="19"/>
      <c r="E23" s="19"/>
      <c r="F23" s="19"/>
      <c r="G23" s="19"/>
      <c r="H23" s="19"/>
      <c r="I23" s="20"/>
      <c r="J23" s="20"/>
      <c r="K23" s="20"/>
      <c r="L23" s="20"/>
      <c r="M23" s="20"/>
      <c r="N23" s="20"/>
      <c r="O23" s="20"/>
      <c r="P23" s="13"/>
      <c r="Q23" s="13"/>
      <c r="R23" s="27"/>
      <c r="S23" s="27"/>
      <c r="T23" s="27"/>
      <c r="U23" s="29"/>
    </row>
    <row r="24" spans="2:29" ht="23.15" customHeight="1"/>
    <row r="25" spans="2:29" ht="23.15" customHeight="1"/>
    <row r="26" spans="2:29" ht="23.15" customHeight="1"/>
    <row r="27" spans="2:29" ht="23.15" customHeight="1"/>
    <row r="28" spans="2:29" ht="23.15" customHeight="1"/>
    <row r="29" spans="2:29" ht="23.15" customHeight="1"/>
  </sheetData>
  <mergeCells count="42">
    <mergeCell ref="B3:F3"/>
    <mergeCell ref="G3:H3"/>
    <mergeCell ref="I3:R3"/>
    <mergeCell ref="S3:T3"/>
    <mergeCell ref="B4:H4"/>
    <mergeCell ref="I4:L4"/>
    <mergeCell ref="M4:T4"/>
    <mergeCell ref="S21:AC21"/>
    <mergeCell ref="I5:T5"/>
    <mergeCell ref="G6:H6"/>
    <mergeCell ref="I6:T6"/>
    <mergeCell ref="G7:H7"/>
    <mergeCell ref="I7:T7"/>
    <mergeCell ref="N22:T22"/>
    <mergeCell ref="U22:W22"/>
    <mergeCell ref="E15:F15"/>
    <mergeCell ref="O15:Q15"/>
    <mergeCell ref="B20:D20"/>
    <mergeCell ref="E20:F20"/>
    <mergeCell ref="G20:I20"/>
    <mergeCell ref="P20:R20"/>
    <mergeCell ref="B21:D21"/>
    <mergeCell ref="E21:O21"/>
    <mergeCell ref="B15:D15"/>
    <mergeCell ref="B22:D22"/>
    <mergeCell ref="E22:F22"/>
    <mergeCell ref="G22:I22"/>
    <mergeCell ref="J22:M22"/>
    <mergeCell ref="P21:R21"/>
    <mergeCell ref="B7:F8"/>
    <mergeCell ref="B9:F10"/>
    <mergeCell ref="B5:F6"/>
    <mergeCell ref="B16:D17"/>
    <mergeCell ref="E16:W17"/>
    <mergeCell ref="G15:I15"/>
    <mergeCell ref="G8:H8"/>
    <mergeCell ref="I8:T8"/>
    <mergeCell ref="G9:H9"/>
    <mergeCell ref="I9:T9"/>
    <mergeCell ref="G10:H10"/>
    <mergeCell ref="I10:T10"/>
    <mergeCell ref="G5:H5"/>
  </mergeCells>
  <phoneticPr fontId="41"/>
  <dataValidations count="10">
    <dataValidation type="list" allowBlank="1" showInputMessage="1" showErrorMessage="1" sqref="X22" xr:uid="{00000000-0002-0000-0B00-000000000000}">
      <formula1>"2,3,4,5,6,7,8,9,10,,25,26,27,28,29,30"</formula1>
    </dataValidation>
    <dataValidation type="list" allowBlank="1" showInputMessage="1" showErrorMessage="1" sqref="G3:H3 S3:T3 E15:F15 E20:F20 E22:F22" xr:uid="{00000000-0002-0000-0B00-000001000000}">
      <formula1>"有・無,有,無"</formula1>
    </dataValidation>
    <dataValidation type="list" allowBlank="1" showInputMessage="1" showErrorMessage="1" sqref="I4:L4" xr:uid="{00000000-0002-0000-0B00-000002000000}">
      <formula1>"　,配付,掲示,配付＋掲示,その他(左記記載)"</formula1>
    </dataValidation>
    <dataValidation type="list" allowBlank="1" showInputMessage="1" showErrorMessage="1" sqref="R13:T14 R18:T19 R22:T22" xr:uid="{00000000-0002-0000-0B00-000003000000}">
      <formula1>#REF!</formula1>
    </dataValidation>
    <dataValidation type="list" allowBlank="1" showInputMessage="1" showErrorMessage="1" sqref="O4 T4" xr:uid="{00000000-0002-0000-0B00-000004000000}">
      <formula1>"　,✓,"</formula1>
    </dataValidation>
    <dataValidation type="list" allowBlank="1" showInputMessage="1" showErrorMessage="1" sqref="T15 L20 U20 Z22" xr:uid="{00000000-0002-0000-0B00-000005000000}">
      <formula1>"　,1,2,3,4,5,6,7,8,9,10,11,12"</formula1>
    </dataValidation>
    <dataValidation type="list" allowBlank="1" showInputMessage="1" showErrorMessage="1" sqref="J22:M22" xr:uid="{00000000-0002-0000-0B00-000006000000}">
      <formula1>"　,ホームページ,その他(右記記載)"</formula1>
    </dataValidation>
    <dataValidation type="list" allowBlank="1" showInputMessage="1" showErrorMessage="1" sqref="V15 N20 W20 AB22" xr:uid="{00000000-0002-0000-0B00-000007000000}">
      <formula1>"　,1,2,3,4,5,6,7,8,9,10,11,12,13,14,15,16,17,18,19,20,21,22,23,24,25,26,27,28,29,30,31"</formula1>
    </dataValidation>
    <dataValidation type="list" allowBlank="1" showInputMessage="1" showErrorMessage="1" sqref="R15 S20" xr:uid="{00000000-0002-0000-0B00-000008000000}">
      <formula1>"2,3,4,5,6,7,8,9,10,25,26,27,28,29,30"</formula1>
    </dataValidation>
    <dataValidation type="list" allowBlank="1" showInputMessage="1" showErrorMessage="1" sqref="J20" xr:uid="{00000000-0002-0000-0B00-000009000000}">
      <formula1>"1,2,3,4,5,6,7,8,9,10,25,26,27,28,29,30"</formula1>
    </dataValidation>
  </dataValidations>
  <pageMargins left="0.69861111111111107" right="0.69861111111111107" top="0.74791666666666667" bottom="0.35416666666666669" header="0.39305555555555555" footer="0.2951388888888889"/>
  <pageSetup paperSize="9" orientation="landscape" r:id="rId1"/>
  <headerFooter alignWithMargins="0">
    <oddFooter>&amp;R&amp;"HG丸ｺﾞｼｯｸM-PRO"&amp;9 13　苦情対応・評価</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L63"/>
  <sheetViews>
    <sheetView view="pageBreakPreview" zoomScale="55" zoomScaleNormal="100" zoomScaleSheetLayoutView="55" workbookViewId="0">
      <selection activeCell="AW1" sqref="AW1"/>
    </sheetView>
  </sheetViews>
  <sheetFormatPr defaultColWidth="5" defaultRowHeight="29.25" customHeight="1"/>
  <cols>
    <col min="1" max="19" width="5" style="5"/>
    <col min="20" max="20" width="5" style="6"/>
    <col min="21" max="16384" width="5" style="5"/>
  </cols>
  <sheetData>
    <row r="1" spans="1:246" s="4" customFormat="1" ht="29.25" customHeight="1">
      <c r="A1" s="444" t="s">
        <v>548</v>
      </c>
      <c r="B1" s="445"/>
      <c r="C1" s="445"/>
      <c r="D1" s="445"/>
      <c r="E1" s="445"/>
      <c r="F1" s="445"/>
      <c r="G1" s="445"/>
      <c r="H1" s="445"/>
      <c r="I1" s="445"/>
      <c r="J1" s="445"/>
      <c r="K1" s="445"/>
      <c r="L1" s="445"/>
      <c r="M1" s="445"/>
      <c r="N1" s="445"/>
      <c r="O1" s="445"/>
      <c r="P1" s="445"/>
      <c r="Q1" s="8"/>
      <c r="R1" s="8"/>
      <c r="S1" s="8"/>
      <c r="T1" s="21"/>
    </row>
    <row r="2" spans="1:246" s="4" customFormat="1" ht="29.25" customHeight="1">
      <c r="A2" s="444" t="s">
        <v>527</v>
      </c>
      <c r="B2" s="445"/>
      <c r="C2" s="445"/>
      <c r="D2" s="445"/>
      <c r="E2" s="445"/>
      <c r="F2" s="445"/>
      <c r="G2" s="445"/>
      <c r="H2" s="445"/>
      <c r="I2" s="445"/>
      <c r="J2" s="445"/>
      <c r="K2" s="445"/>
      <c r="L2" s="445"/>
      <c r="M2" s="445"/>
      <c r="N2" s="445"/>
      <c r="O2" s="445"/>
      <c r="P2" s="445"/>
      <c r="Q2" s="8"/>
      <c r="R2" s="8"/>
      <c r="S2" s="8"/>
      <c r="T2" s="21"/>
    </row>
    <row r="3" spans="1:246" ht="29.25" customHeight="1">
      <c r="A3" s="8" t="s">
        <v>625</v>
      </c>
      <c r="B3" s="8"/>
      <c r="C3" s="8"/>
      <c r="D3" s="8"/>
      <c r="E3" s="8"/>
      <c r="F3" s="8"/>
      <c r="G3" s="8"/>
      <c r="H3" s="8"/>
      <c r="I3" s="8"/>
      <c r="J3" s="8"/>
      <c r="K3" s="8"/>
      <c r="L3" s="8"/>
      <c r="M3" s="8"/>
      <c r="N3" s="8"/>
      <c r="O3" s="8"/>
      <c r="P3" s="8"/>
      <c r="Q3" s="8"/>
      <c r="R3" s="8"/>
      <c r="S3" s="8"/>
      <c r="T3" s="21"/>
    </row>
    <row r="4" spans="1:246" ht="29.25" customHeight="1">
      <c r="A4" s="1336" t="s">
        <v>269</v>
      </c>
      <c r="B4" s="1336"/>
      <c r="C4" s="1336"/>
      <c r="D4" s="1336"/>
      <c r="E4" s="1338" t="s">
        <v>270</v>
      </c>
      <c r="F4" s="1338"/>
      <c r="G4" s="1338"/>
      <c r="H4" s="1338"/>
      <c r="I4" s="1338"/>
      <c r="J4" s="1338"/>
      <c r="K4" s="1338"/>
      <c r="L4" s="1338"/>
      <c r="M4" s="1338"/>
      <c r="N4" s="1338"/>
      <c r="O4" s="1338"/>
      <c r="P4" s="1338"/>
      <c r="Q4" s="918" t="s">
        <v>271</v>
      </c>
      <c r="R4" s="919"/>
      <c r="S4" s="919"/>
      <c r="T4" s="446" t="s">
        <v>9</v>
      </c>
      <c r="U4" s="447" t="s">
        <v>208</v>
      </c>
      <c r="V4" s="448" t="s">
        <v>247</v>
      </c>
      <c r="W4" s="24" t="s">
        <v>9</v>
      </c>
      <c r="X4" s="1325" t="s">
        <v>272</v>
      </c>
      <c r="Y4" s="1326"/>
      <c r="Z4" s="1326"/>
      <c r="AA4" s="22"/>
      <c r="AB4" s="22"/>
    </row>
    <row r="5" spans="1:246" ht="29.25" customHeight="1">
      <c r="A5" s="1324" t="s">
        <v>248</v>
      </c>
      <c r="B5" s="1324"/>
      <c r="C5" s="1324"/>
      <c r="D5" s="1324"/>
      <c r="E5" s="252" t="s">
        <v>9</v>
      </c>
      <c r="F5" s="436" t="s">
        <v>24</v>
      </c>
      <c r="G5" s="252" t="s">
        <v>9</v>
      </c>
      <c r="H5" s="436" t="s">
        <v>25</v>
      </c>
      <c r="I5" s="252" t="s">
        <v>9</v>
      </c>
      <c r="J5" s="436" t="s">
        <v>26</v>
      </c>
      <c r="K5" s="1339" t="s">
        <v>273</v>
      </c>
      <c r="L5" s="1339"/>
      <c r="M5" s="1339"/>
      <c r="N5" s="1340" t="s">
        <v>274</v>
      </c>
      <c r="O5" s="1340"/>
      <c r="P5" s="1340"/>
      <c r="Q5" s="8"/>
      <c r="R5" s="8"/>
    </row>
    <row r="6" spans="1:246" ht="29.25" customHeight="1">
      <c r="A6" s="1324" t="s">
        <v>275</v>
      </c>
      <c r="B6" s="1324"/>
      <c r="C6" s="1324"/>
      <c r="D6" s="1324"/>
      <c r="E6" s="688"/>
      <c r="F6" s="690"/>
      <c r="G6" s="1335"/>
      <c r="H6" s="1335"/>
      <c r="I6" s="1335"/>
      <c r="J6" s="1335"/>
      <c r="K6" s="1335"/>
      <c r="L6" s="1335"/>
      <c r="M6" s="1335"/>
      <c r="N6" s="1335"/>
      <c r="O6" s="1335"/>
      <c r="P6" s="1335"/>
      <c r="Q6" s="1335"/>
      <c r="R6" s="1335"/>
      <c r="S6" s="1335"/>
      <c r="T6" s="1335"/>
      <c r="U6" s="1335"/>
      <c r="V6" s="1335"/>
      <c r="W6" s="1335"/>
      <c r="X6" s="1335"/>
      <c r="Y6" s="1335"/>
      <c r="Z6" s="1335"/>
      <c r="AA6" s="1335"/>
      <c r="AB6" s="1335"/>
      <c r="AC6" s="1335"/>
      <c r="AD6" s="1335"/>
      <c r="AE6" s="1335"/>
      <c r="AF6" s="1335"/>
      <c r="AG6" s="1326"/>
      <c r="AH6" s="30"/>
    </row>
    <row r="7" spans="1:246" ht="29.25" customHeight="1">
      <c r="A7" s="1324" t="s">
        <v>262</v>
      </c>
      <c r="B7" s="1324"/>
      <c r="C7" s="1324"/>
      <c r="D7" s="1324"/>
      <c r="E7" s="688"/>
      <c r="F7" s="690"/>
      <c r="G7" s="1335"/>
      <c r="H7" s="1335"/>
      <c r="I7" s="1335"/>
      <c r="J7" s="1335"/>
      <c r="K7" s="1335"/>
      <c r="L7" s="1335"/>
      <c r="M7" s="1335"/>
      <c r="N7" s="1335"/>
      <c r="O7" s="1335"/>
      <c r="P7" s="1335"/>
      <c r="Q7" s="1335"/>
      <c r="R7" s="1335"/>
      <c r="S7" s="1335"/>
      <c r="T7" s="1335"/>
      <c r="U7" s="1335"/>
      <c r="V7" s="1335"/>
      <c r="W7" s="1335"/>
      <c r="X7" s="1335"/>
      <c r="Y7" s="1335"/>
      <c r="Z7" s="1335"/>
      <c r="AA7" s="1335"/>
      <c r="AB7" s="1335"/>
      <c r="AC7" s="1335"/>
      <c r="AD7" s="1335"/>
      <c r="AE7" s="1335"/>
      <c r="AF7" s="1335"/>
      <c r="AG7" s="1326"/>
      <c r="AH7" s="30"/>
    </row>
    <row r="8" spans="1:246" ht="29.25" customHeight="1">
      <c r="A8" s="12"/>
      <c r="B8" s="12"/>
      <c r="C8" s="12"/>
      <c r="D8" s="12"/>
      <c r="E8" s="12"/>
      <c r="F8" s="12"/>
      <c r="G8" s="13"/>
      <c r="H8" s="13"/>
      <c r="I8" s="13"/>
      <c r="J8" s="13"/>
      <c r="K8" s="13"/>
      <c r="L8" s="13"/>
      <c r="M8" s="13"/>
      <c r="N8" s="13"/>
      <c r="O8" s="13"/>
      <c r="P8" s="13"/>
      <c r="Q8" s="12"/>
      <c r="R8" s="12"/>
      <c r="S8" s="12"/>
      <c r="T8" s="449"/>
      <c r="U8" s="449"/>
      <c r="V8" s="449"/>
      <c r="W8" s="25"/>
      <c r="X8" s="25"/>
      <c r="Y8" s="25"/>
      <c r="Z8" s="25"/>
      <c r="AA8" s="25"/>
      <c r="AB8" s="25"/>
      <c r="AC8" s="25"/>
      <c r="AD8" s="25"/>
      <c r="AE8" s="25"/>
      <c r="AF8" s="25"/>
    </row>
    <row r="9" spans="1:246" ht="29.25" customHeight="1">
      <c r="A9" s="14" t="s">
        <v>276</v>
      </c>
      <c r="B9" s="14"/>
      <c r="C9" s="14"/>
      <c r="D9" s="14"/>
      <c r="E9" s="14"/>
      <c r="F9" s="14"/>
      <c r="G9" s="14"/>
      <c r="H9" s="14"/>
      <c r="I9" s="14"/>
      <c r="J9" s="14"/>
      <c r="K9" s="14"/>
      <c r="L9" s="14"/>
      <c r="M9" s="14"/>
      <c r="N9" s="14"/>
      <c r="O9" s="14"/>
      <c r="P9" s="14"/>
      <c r="Q9" s="26"/>
      <c r="R9" s="26"/>
      <c r="S9" s="26"/>
      <c r="T9" s="450"/>
    </row>
    <row r="10" spans="1:246" ht="29.25" customHeight="1">
      <c r="A10" s="1336" t="s">
        <v>277</v>
      </c>
      <c r="B10" s="1336"/>
      <c r="C10" s="1336"/>
      <c r="D10" s="1337"/>
      <c r="E10" s="1338" t="s">
        <v>270</v>
      </c>
      <c r="F10" s="1338"/>
      <c r="G10" s="1338"/>
      <c r="H10" s="1338"/>
      <c r="I10" s="1338"/>
      <c r="J10" s="1338"/>
      <c r="K10" s="1338"/>
      <c r="L10" s="1338"/>
      <c r="M10" s="1338"/>
      <c r="N10" s="1338"/>
      <c r="O10" s="1338"/>
      <c r="P10" s="1338"/>
      <c r="X10" s="451" t="s">
        <v>279</v>
      </c>
      <c r="Y10" s="451"/>
      <c r="Z10" s="451"/>
      <c r="AA10" s="451"/>
      <c r="AB10" s="451"/>
      <c r="AC10" s="451"/>
      <c r="AD10" s="451"/>
      <c r="AE10" s="451"/>
      <c r="AF10" s="451"/>
      <c r="AG10" s="451"/>
      <c r="AH10" s="451"/>
      <c r="AI10" s="438"/>
      <c r="AJ10" s="438"/>
      <c r="AK10" s="438"/>
      <c r="AL10" s="438"/>
      <c r="AM10" s="438"/>
      <c r="AN10" s="438"/>
    </row>
    <row r="11" spans="1:246" s="439" customFormat="1" ht="29.25" customHeight="1">
      <c r="A11" s="1324" t="s">
        <v>248</v>
      </c>
      <c r="B11" s="1324"/>
      <c r="C11" s="1324"/>
      <c r="D11" s="1324"/>
      <c r="E11" s="452" t="s">
        <v>9</v>
      </c>
      <c r="F11" s="15" t="s">
        <v>24</v>
      </c>
      <c r="G11" s="16" t="s">
        <v>9</v>
      </c>
      <c r="H11" s="15" t="s">
        <v>25</v>
      </c>
      <c r="I11" s="16" t="s">
        <v>9</v>
      </c>
      <c r="J11" s="15" t="s">
        <v>26</v>
      </c>
      <c r="K11" s="921" t="s">
        <v>278</v>
      </c>
      <c r="L11" s="921"/>
      <c r="M11" s="921"/>
      <c r="N11" s="452" t="s">
        <v>9</v>
      </c>
      <c r="O11" s="453" t="s">
        <v>208</v>
      </c>
      <c r="P11" s="454" t="s">
        <v>247</v>
      </c>
      <c r="Q11" s="24" t="s">
        <v>9</v>
      </c>
      <c r="R11" s="1325" t="s">
        <v>272</v>
      </c>
      <c r="S11" s="1326"/>
      <c r="T11" s="1326"/>
      <c r="U11" s="438"/>
      <c r="V11" s="438"/>
      <c r="W11" s="438"/>
      <c r="X11" s="688" t="s">
        <v>280</v>
      </c>
      <c r="Y11" s="688"/>
      <c r="Z11" s="688"/>
      <c r="AA11" s="688"/>
      <c r="AB11" s="688"/>
      <c r="AC11" s="1327" t="s">
        <v>207</v>
      </c>
      <c r="AD11" s="1327"/>
      <c r="AE11" s="1327"/>
      <c r="AF11" s="688" t="s">
        <v>281</v>
      </c>
      <c r="AG11" s="688"/>
      <c r="AH11" s="688"/>
      <c r="AI11" s="688"/>
      <c r="AJ11" s="688"/>
      <c r="AK11" s="1327" t="s">
        <v>207</v>
      </c>
      <c r="AL11" s="1327"/>
      <c r="AM11" s="1327"/>
      <c r="AN11" s="27"/>
      <c r="AO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row>
    <row r="12" spans="1:246" s="439" customFormat="1" ht="29.25" customHeight="1">
      <c r="A12" s="12"/>
      <c r="B12" s="12"/>
      <c r="C12" s="12"/>
      <c r="D12" s="12"/>
      <c r="E12" s="13"/>
      <c r="F12" s="17"/>
      <c r="G12" s="13"/>
      <c r="H12" s="17"/>
      <c r="I12" s="13"/>
      <c r="J12" s="17"/>
      <c r="K12" s="455"/>
      <c r="L12" s="438"/>
      <c r="M12" s="438"/>
      <c r="N12" s="438"/>
      <c r="O12" s="438"/>
      <c r="P12" s="438"/>
      <c r="Q12" s="438"/>
      <c r="R12" s="438"/>
      <c r="S12" s="438"/>
      <c r="T12" s="438"/>
      <c r="U12" s="438"/>
      <c r="V12" s="438"/>
      <c r="W12" s="438"/>
      <c r="X12" s="438"/>
      <c r="Y12" s="5"/>
      <c r="Z12" s="5"/>
      <c r="AA12" s="5"/>
      <c r="AB12" s="5"/>
      <c r="AC12" s="5"/>
      <c r="AD12" s="5"/>
      <c r="AE12" s="5"/>
      <c r="AF12" s="5"/>
      <c r="AG12" s="5"/>
      <c r="AH12" s="5"/>
      <c r="AI12" s="5"/>
      <c r="AJ12" s="5"/>
      <c r="AK12" s="5"/>
      <c r="AL12" s="5"/>
      <c r="AM12" s="5"/>
      <c r="AN12" s="5"/>
      <c r="AO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row>
    <row r="13" spans="1:246" s="4" customFormat="1" ht="29.25" customHeight="1">
      <c r="B13" s="445"/>
      <c r="C13" s="445"/>
      <c r="D13" s="445"/>
      <c r="E13" s="445"/>
      <c r="F13" s="445"/>
      <c r="G13" s="445"/>
      <c r="H13" s="445"/>
      <c r="I13" s="445"/>
      <c r="J13" s="445"/>
      <c r="K13" s="445"/>
      <c r="L13" s="445"/>
      <c r="M13" s="445"/>
      <c r="N13" s="445"/>
      <c r="O13" s="445"/>
      <c r="P13" s="445"/>
      <c r="Q13" s="8"/>
      <c r="R13" s="8"/>
      <c r="S13" s="8"/>
      <c r="T13" s="21"/>
    </row>
    <row r="14" spans="1:246" s="4" customFormat="1" ht="29.25" customHeight="1">
      <c r="A14" s="444" t="s">
        <v>564</v>
      </c>
      <c r="R14" s="438"/>
      <c r="S14" s="438"/>
      <c r="T14" s="438"/>
      <c r="U14" s="438"/>
      <c r="V14" s="438"/>
      <c r="W14" s="438"/>
      <c r="X14" s="438"/>
      <c r="Y14" s="438"/>
      <c r="Z14" s="438"/>
      <c r="AA14" s="438"/>
      <c r="AB14" s="438"/>
      <c r="AC14" s="438"/>
      <c r="AD14" s="438"/>
      <c r="AE14" s="438"/>
    </row>
    <row r="15" spans="1:246" s="4" customFormat="1" ht="29.25" customHeight="1" thickBot="1">
      <c r="A15" s="456" t="s">
        <v>528</v>
      </c>
      <c r="B15" s="457"/>
      <c r="C15" s="457"/>
      <c r="D15" s="457"/>
      <c r="E15" s="457"/>
      <c r="F15" s="457"/>
      <c r="G15" s="457"/>
      <c r="H15" s="457"/>
      <c r="I15" s="457"/>
      <c r="J15" s="457"/>
      <c r="K15" s="457"/>
      <c r="L15" s="457"/>
      <c r="M15" s="457"/>
      <c r="N15" s="457"/>
      <c r="O15" s="457"/>
      <c r="P15" s="457"/>
      <c r="Q15" s="458"/>
      <c r="R15" s="458"/>
      <c r="S15" s="458"/>
      <c r="T15" s="459"/>
      <c r="U15" s="5"/>
      <c r="V15" s="5"/>
      <c r="W15" s="5"/>
      <c r="X15" s="5"/>
      <c r="Y15" s="5"/>
      <c r="Z15" s="460"/>
      <c r="AA15" s="460"/>
      <c r="AB15" s="460"/>
      <c r="AC15" s="460"/>
      <c r="AD15" s="438"/>
      <c r="AE15" s="4" t="s">
        <v>626</v>
      </c>
      <c r="AT15" s="8"/>
    </row>
    <row r="16" spans="1:246" ht="29.25" customHeight="1" thickBot="1">
      <c r="A16" s="1328" t="s">
        <v>259</v>
      </c>
      <c r="B16" s="1329"/>
      <c r="C16" s="1330"/>
      <c r="D16" s="1331" t="s">
        <v>172</v>
      </c>
      <c r="E16" s="1332"/>
      <c r="F16" s="1333" t="s">
        <v>260</v>
      </c>
      <c r="G16" s="1329"/>
      <c r="H16" s="1334"/>
      <c r="I16" s="461"/>
      <c r="J16" s="462" t="s">
        <v>24</v>
      </c>
      <c r="K16" s="461" t="s">
        <v>9</v>
      </c>
      <c r="L16" s="462" t="s">
        <v>25</v>
      </c>
      <c r="M16" s="461" t="s">
        <v>9</v>
      </c>
      <c r="N16" s="463" t="s">
        <v>26</v>
      </c>
      <c r="O16" s="458"/>
      <c r="P16" s="458"/>
      <c r="Q16" s="458"/>
      <c r="R16" s="458"/>
      <c r="S16" s="464"/>
      <c r="T16" s="464"/>
      <c r="Z16" s="464"/>
      <c r="AA16" s="460"/>
      <c r="AB16" s="460"/>
      <c r="AC16" s="460"/>
      <c r="AE16" s="1303" t="s">
        <v>627</v>
      </c>
      <c r="AF16" s="1304"/>
      <c r="AG16" s="1304"/>
      <c r="AH16" s="1305"/>
      <c r="AI16" s="910"/>
      <c r="AJ16" s="1311"/>
      <c r="AK16" s="969" t="s">
        <v>194</v>
      </c>
      <c r="AL16" s="970"/>
      <c r="AM16" s="970" t="s">
        <v>195</v>
      </c>
      <c r="AN16" s="970"/>
      <c r="AO16" s="970" t="s">
        <v>196</v>
      </c>
      <c r="AP16" s="970"/>
      <c r="AQ16" s="970" t="s">
        <v>197</v>
      </c>
      <c r="AR16" s="970"/>
      <c r="AS16" s="970" t="s">
        <v>198</v>
      </c>
      <c r="AT16" s="970"/>
      <c r="AU16" s="970" t="s">
        <v>199</v>
      </c>
      <c r="AV16" s="1000"/>
    </row>
    <row r="17" spans="1:48" ht="29.25" customHeight="1" thickBot="1">
      <c r="A17" s="1349" t="s">
        <v>261</v>
      </c>
      <c r="B17" s="1350"/>
      <c r="C17" s="1350"/>
      <c r="D17" s="1350"/>
      <c r="E17" s="1350"/>
      <c r="F17" s="1350"/>
      <c r="G17" s="1350"/>
      <c r="H17" s="1350"/>
      <c r="I17" s="1350"/>
      <c r="J17" s="1350"/>
      <c r="K17" s="1350"/>
      <c r="L17" s="1350"/>
      <c r="M17" s="1350"/>
      <c r="N17" s="1350"/>
      <c r="O17" s="1350" t="s">
        <v>262</v>
      </c>
      <c r="P17" s="1350"/>
      <c r="Q17" s="1350"/>
      <c r="R17" s="1350"/>
      <c r="S17" s="1350"/>
      <c r="T17" s="1350"/>
      <c r="U17" s="1350"/>
      <c r="V17" s="1350"/>
      <c r="W17" s="1350"/>
      <c r="X17" s="1350"/>
      <c r="Y17" s="1350"/>
      <c r="Z17" s="1350"/>
      <c r="AA17" s="1350"/>
      <c r="AB17" s="1351"/>
      <c r="AC17" s="460"/>
      <c r="AD17" s="460"/>
      <c r="AE17" s="1306"/>
      <c r="AF17" s="1307"/>
      <c r="AG17" s="1307"/>
      <c r="AH17" s="1308"/>
      <c r="AI17" s="1312"/>
      <c r="AJ17" s="1313"/>
      <c r="AK17" s="465" t="s">
        <v>263</v>
      </c>
      <c r="AL17" s="466" t="s">
        <v>264</v>
      </c>
      <c r="AM17" s="467" t="s">
        <v>263</v>
      </c>
      <c r="AN17" s="466" t="s">
        <v>264</v>
      </c>
      <c r="AO17" s="467" t="s">
        <v>263</v>
      </c>
      <c r="AP17" s="466" t="s">
        <v>264</v>
      </c>
      <c r="AQ17" s="467" t="s">
        <v>263</v>
      </c>
      <c r="AR17" s="466" t="s">
        <v>264</v>
      </c>
      <c r="AS17" s="467" t="s">
        <v>263</v>
      </c>
      <c r="AT17" s="468" t="s">
        <v>264</v>
      </c>
      <c r="AU17" s="467" t="s">
        <v>263</v>
      </c>
      <c r="AV17" s="469" t="s">
        <v>264</v>
      </c>
    </row>
    <row r="18" spans="1:48" ht="29.25" customHeight="1">
      <c r="A18" s="1369"/>
      <c r="B18" s="1370"/>
      <c r="C18" s="1370"/>
      <c r="D18" s="1370"/>
      <c r="E18" s="1370"/>
      <c r="F18" s="1370"/>
      <c r="G18" s="1370"/>
      <c r="H18" s="1370"/>
      <c r="I18" s="1370"/>
      <c r="J18" s="1370"/>
      <c r="K18" s="1370"/>
      <c r="L18" s="1370"/>
      <c r="M18" s="1370"/>
      <c r="N18" s="1370"/>
      <c r="O18" s="1370"/>
      <c r="P18" s="1370"/>
      <c r="Q18" s="1370"/>
      <c r="R18" s="1370"/>
      <c r="S18" s="1370"/>
      <c r="T18" s="1370"/>
      <c r="U18" s="1370"/>
      <c r="V18" s="1370"/>
      <c r="W18" s="1370"/>
      <c r="X18" s="1370"/>
      <c r="Y18" s="1370"/>
      <c r="Z18" s="1370"/>
      <c r="AA18" s="1370"/>
      <c r="AB18" s="1375"/>
      <c r="AD18" s="460"/>
      <c r="AE18" s="1306"/>
      <c r="AF18" s="1307"/>
      <c r="AG18" s="1307"/>
      <c r="AH18" s="1307"/>
      <c r="AI18" s="1327" t="s">
        <v>532</v>
      </c>
      <c r="AJ18" s="1378"/>
      <c r="AK18" s="470" t="s">
        <v>9</v>
      </c>
      <c r="AL18" s="471"/>
      <c r="AM18" s="472"/>
      <c r="AN18" s="471"/>
      <c r="AO18" s="472"/>
      <c r="AP18" s="471"/>
      <c r="AQ18" s="472"/>
      <c r="AR18" s="471"/>
      <c r="AS18" s="472"/>
      <c r="AT18" s="471"/>
      <c r="AU18" s="472"/>
      <c r="AV18" s="473"/>
    </row>
    <row r="19" spans="1:48" ht="29.25" customHeight="1">
      <c r="A19" s="1371"/>
      <c r="B19" s="1372"/>
      <c r="C19" s="1372"/>
      <c r="D19" s="1372"/>
      <c r="E19" s="1372"/>
      <c r="F19" s="1372"/>
      <c r="G19" s="1372"/>
      <c r="H19" s="1372"/>
      <c r="I19" s="1372"/>
      <c r="J19" s="1372"/>
      <c r="K19" s="1372"/>
      <c r="L19" s="1372"/>
      <c r="M19" s="1372"/>
      <c r="N19" s="1372"/>
      <c r="O19" s="1372"/>
      <c r="P19" s="1372"/>
      <c r="Q19" s="1372"/>
      <c r="R19" s="1372"/>
      <c r="S19" s="1372"/>
      <c r="T19" s="1372"/>
      <c r="U19" s="1372"/>
      <c r="V19" s="1372"/>
      <c r="W19" s="1372"/>
      <c r="X19" s="1372"/>
      <c r="Y19" s="1372"/>
      <c r="Z19" s="1372"/>
      <c r="AA19" s="1372"/>
      <c r="AB19" s="1376"/>
      <c r="AD19" s="460"/>
      <c r="AE19" s="1306"/>
      <c r="AF19" s="1307"/>
      <c r="AG19" s="1307"/>
      <c r="AH19" s="1307"/>
      <c r="AI19" s="1327" t="s">
        <v>533</v>
      </c>
      <c r="AJ19" s="1378"/>
      <c r="AK19" s="470" t="s">
        <v>9</v>
      </c>
      <c r="AL19" s="471"/>
      <c r="AM19" s="472"/>
      <c r="AN19" s="471"/>
      <c r="AO19" s="472"/>
      <c r="AP19" s="471"/>
      <c r="AQ19" s="472"/>
      <c r="AR19" s="471"/>
      <c r="AS19" s="472"/>
      <c r="AT19" s="471"/>
      <c r="AU19" s="472"/>
      <c r="AV19" s="473"/>
    </row>
    <row r="20" spans="1:48" ht="29.25" customHeight="1">
      <c r="A20" s="1371"/>
      <c r="B20" s="1372"/>
      <c r="C20" s="1372"/>
      <c r="D20" s="1372"/>
      <c r="E20" s="1372"/>
      <c r="F20" s="1372"/>
      <c r="G20" s="1372"/>
      <c r="H20" s="1372"/>
      <c r="I20" s="1372"/>
      <c r="J20" s="1372"/>
      <c r="K20" s="1372"/>
      <c r="L20" s="1372"/>
      <c r="M20" s="1372"/>
      <c r="N20" s="1372"/>
      <c r="O20" s="1372"/>
      <c r="P20" s="1372"/>
      <c r="Q20" s="1372"/>
      <c r="R20" s="1372"/>
      <c r="S20" s="1372"/>
      <c r="T20" s="1372"/>
      <c r="U20" s="1372"/>
      <c r="V20" s="1372"/>
      <c r="W20" s="1372"/>
      <c r="X20" s="1372"/>
      <c r="Y20" s="1372"/>
      <c r="Z20" s="1372"/>
      <c r="AA20" s="1372"/>
      <c r="AB20" s="1376"/>
      <c r="AC20" s="460"/>
      <c r="AD20" s="460"/>
      <c r="AE20" s="1306"/>
      <c r="AF20" s="1307"/>
      <c r="AG20" s="1307"/>
      <c r="AH20" s="1307"/>
      <c r="AI20" s="1327" t="s">
        <v>534</v>
      </c>
      <c r="AJ20" s="1378"/>
      <c r="AK20" s="474" t="str">
        <f t="shared" ref="AK20:AV20" si="0">IF(SUM(AK18:AK19)=0,"",SUM(AK18:AK19))</f>
        <v/>
      </c>
      <c r="AL20" s="475" t="str">
        <f t="shared" si="0"/>
        <v/>
      </c>
      <c r="AM20" s="476" t="str">
        <f t="shared" si="0"/>
        <v/>
      </c>
      <c r="AN20" s="475" t="str">
        <f t="shared" si="0"/>
        <v/>
      </c>
      <c r="AO20" s="476" t="str">
        <f t="shared" si="0"/>
        <v/>
      </c>
      <c r="AP20" s="475" t="str">
        <f t="shared" si="0"/>
        <v/>
      </c>
      <c r="AQ20" s="476" t="str">
        <f t="shared" si="0"/>
        <v/>
      </c>
      <c r="AR20" s="475" t="str">
        <f t="shared" si="0"/>
        <v/>
      </c>
      <c r="AS20" s="476" t="str">
        <f t="shared" si="0"/>
        <v/>
      </c>
      <c r="AT20" s="475" t="str">
        <f t="shared" si="0"/>
        <v/>
      </c>
      <c r="AU20" s="476" t="str">
        <f t="shared" si="0"/>
        <v/>
      </c>
      <c r="AV20" s="477" t="str">
        <f t="shared" si="0"/>
        <v/>
      </c>
    </row>
    <row r="21" spans="1:48" ht="29.25" customHeight="1">
      <c r="A21" s="1371"/>
      <c r="B21" s="1372"/>
      <c r="C21" s="1372"/>
      <c r="D21" s="1372"/>
      <c r="E21" s="1372"/>
      <c r="F21" s="1372"/>
      <c r="G21" s="1372"/>
      <c r="H21" s="1372"/>
      <c r="I21" s="1372"/>
      <c r="J21" s="1372"/>
      <c r="K21" s="1372"/>
      <c r="L21" s="1372"/>
      <c r="M21" s="1372"/>
      <c r="N21" s="1372"/>
      <c r="O21" s="1372"/>
      <c r="P21" s="1372"/>
      <c r="Q21" s="1372"/>
      <c r="R21" s="1372"/>
      <c r="S21" s="1372"/>
      <c r="T21" s="1372"/>
      <c r="U21" s="1372"/>
      <c r="V21" s="1372"/>
      <c r="W21" s="1372"/>
      <c r="X21" s="1372"/>
      <c r="Y21" s="1372"/>
      <c r="Z21" s="1372"/>
      <c r="AA21" s="1372"/>
      <c r="AB21" s="1376"/>
      <c r="AC21" s="460"/>
      <c r="AD21" s="460"/>
      <c r="AE21" s="1306"/>
      <c r="AF21" s="1307"/>
      <c r="AG21" s="1307"/>
      <c r="AH21" s="1308"/>
      <c r="AI21" s="1312"/>
      <c r="AJ21" s="1313"/>
      <c r="AK21" s="971" t="s">
        <v>265</v>
      </c>
      <c r="AL21" s="919"/>
      <c r="AM21" s="919" t="s">
        <v>266</v>
      </c>
      <c r="AN21" s="919"/>
      <c r="AO21" s="919" t="s">
        <v>267</v>
      </c>
      <c r="AP21" s="919"/>
      <c r="AQ21" s="919" t="s">
        <v>268</v>
      </c>
      <c r="AR21" s="919"/>
      <c r="AS21" s="919" t="s">
        <v>203</v>
      </c>
      <c r="AT21" s="919"/>
      <c r="AU21" s="919" t="s">
        <v>204</v>
      </c>
      <c r="AV21" s="991"/>
    </row>
    <row r="22" spans="1:48" ht="29.25" customHeight="1" thickBot="1">
      <c r="A22" s="1373"/>
      <c r="B22" s="1374"/>
      <c r="C22" s="1374"/>
      <c r="D22" s="1374"/>
      <c r="E22" s="1374"/>
      <c r="F22" s="1374"/>
      <c r="G22" s="1374"/>
      <c r="H22" s="1374"/>
      <c r="I22" s="1374"/>
      <c r="J22" s="1374"/>
      <c r="K22" s="1374"/>
      <c r="L22" s="1374"/>
      <c r="M22" s="1374"/>
      <c r="N22" s="1374"/>
      <c r="O22" s="1374"/>
      <c r="P22" s="1374"/>
      <c r="Q22" s="1374"/>
      <c r="R22" s="1374"/>
      <c r="S22" s="1374"/>
      <c r="T22" s="1374"/>
      <c r="U22" s="1374"/>
      <c r="V22" s="1374"/>
      <c r="W22" s="1374"/>
      <c r="X22" s="1374"/>
      <c r="Y22" s="1374"/>
      <c r="Z22" s="1374"/>
      <c r="AA22" s="1374"/>
      <c r="AB22" s="1377"/>
      <c r="AC22" s="460"/>
      <c r="AD22" s="460"/>
      <c r="AE22" s="1306"/>
      <c r="AF22" s="1307"/>
      <c r="AG22" s="1307"/>
      <c r="AH22" s="1308"/>
      <c r="AI22" s="1312"/>
      <c r="AJ22" s="1313"/>
      <c r="AK22" s="465" t="s">
        <v>263</v>
      </c>
      <c r="AL22" s="466" t="s">
        <v>264</v>
      </c>
      <c r="AM22" s="467" t="s">
        <v>263</v>
      </c>
      <c r="AN22" s="466" t="s">
        <v>264</v>
      </c>
      <c r="AO22" s="467" t="s">
        <v>263</v>
      </c>
      <c r="AP22" s="466" t="s">
        <v>264</v>
      </c>
      <c r="AQ22" s="467" t="s">
        <v>263</v>
      </c>
      <c r="AR22" s="466" t="s">
        <v>264</v>
      </c>
      <c r="AS22" s="467" t="s">
        <v>263</v>
      </c>
      <c r="AT22" s="466" t="s">
        <v>264</v>
      </c>
      <c r="AU22" s="467" t="s">
        <v>263</v>
      </c>
      <c r="AV22" s="469" t="s">
        <v>264</v>
      </c>
    </row>
    <row r="23" spans="1:48" ht="29.25" customHeight="1">
      <c r="T23" s="5"/>
      <c r="AC23" s="460"/>
      <c r="AD23" s="460"/>
      <c r="AE23" s="1306"/>
      <c r="AF23" s="1307"/>
      <c r="AG23" s="1307"/>
      <c r="AH23" s="1307"/>
      <c r="AI23" s="1327" t="s">
        <v>532</v>
      </c>
      <c r="AJ23" s="1378"/>
      <c r="AK23" s="470"/>
      <c r="AL23" s="471"/>
      <c r="AM23" s="472"/>
      <c r="AN23" s="471"/>
      <c r="AO23" s="472"/>
      <c r="AP23" s="471"/>
      <c r="AQ23" s="472"/>
      <c r="AR23" s="471"/>
      <c r="AS23" s="472"/>
      <c r="AT23" s="471"/>
      <c r="AU23" s="472"/>
      <c r="AV23" s="473"/>
    </row>
    <row r="24" spans="1:48" ht="29.25" customHeight="1" thickBot="1">
      <c r="A24" s="478" t="s">
        <v>572</v>
      </c>
      <c r="B24" s="460"/>
      <c r="C24" s="460"/>
      <c r="D24" s="460"/>
      <c r="E24" s="460"/>
      <c r="F24" s="460"/>
      <c r="G24" s="460"/>
      <c r="H24" s="460"/>
      <c r="I24" s="460"/>
      <c r="J24" s="460"/>
      <c r="K24" s="460"/>
      <c r="L24" s="460"/>
      <c r="M24" s="460"/>
      <c r="N24" s="460"/>
      <c r="O24" s="460"/>
      <c r="P24" s="460"/>
      <c r="Q24" s="460"/>
      <c r="T24" s="5"/>
      <c r="AC24" s="460"/>
      <c r="AD24" s="460"/>
      <c r="AE24" s="1306"/>
      <c r="AF24" s="1307"/>
      <c r="AG24" s="1307"/>
      <c r="AH24" s="1307"/>
      <c r="AI24" s="1327" t="s">
        <v>533</v>
      </c>
      <c r="AJ24" s="1378"/>
      <c r="AK24" s="470"/>
      <c r="AL24" s="471"/>
      <c r="AM24" s="472"/>
      <c r="AN24" s="471"/>
      <c r="AO24" s="472"/>
      <c r="AP24" s="471"/>
      <c r="AQ24" s="472"/>
      <c r="AR24" s="471"/>
      <c r="AS24" s="472"/>
      <c r="AT24" s="471"/>
      <c r="AU24" s="472"/>
      <c r="AV24" s="473"/>
    </row>
    <row r="25" spans="1:48" ht="29.25" customHeight="1" thickBot="1">
      <c r="A25" s="1439" t="s">
        <v>472</v>
      </c>
      <c r="B25" s="1440"/>
      <c r="C25" s="479" t="s">
        <v>422</v>
      </c>
      <c r="D25" s="480" t="s">
        <v>473</v>
      </c>
      <c r="E25" s="481"/>
      <c r="F25" s="1385" t="s">
        <v>474</v>
      </c>
      <c r="G25" s="1386"/>
      <c r="H25" s="1386"/>
      <c r="I25" s="1386"/>
      <c r="J25" s="1386"/>
      <c r="K25" s="1386"/>
      <c r="L25" s="1386"/>
      <c r="M25" s="1386"/>
      <c r="N25" s="1386"/>
      <c r="O25" s="1386"/>
      <c r="P25" s="1386"/>
      <c r="Q25" s="1386"/>
      <c r="R25" s="1387"/>
      <c r="T25" s="5"/>
      <c r="AC25" s="460"/>
      <c r="AD25" s="460"/>
      <c r="AE25" s="1309"/>
      <c r="AF25" s="1310"/>
      <c r="AG25" s="1310"/>
      <c r="AH25" s="1310"/>
      <c r="AI25" s="1301" t="s">
        <v>534</v>
      </c>
      <c r="AJ25" s="1302"/>
      <c r="AK25" s="482" t="str">
        <f t="shared" ref="AK25:AV25" si="1">IF(SUM(AK23:AK24)=0,"",SUM(AK23:AK24))</f>
        <v/>
      </c>
      <c r="AL25" s="483" t="str">
        <f t="shared" si="1"/>
        <v/>
      </c>
      <c r="AM25" s="484" t="str">
        <f t="shared" si="1"/>
        <v/>
      </c>
      <c r="AN25" s="483" t="str">
        <f t="shared" si="1"/>
        <v/>
      </c>
      <c r="AO25" s="484" t="str">
        <f t="shared" si="1"/>
        <v/>
      </c>
      <c r="AP25" s="483" t="str">
        <f t="shared" si="1"/>
        <v/>
      </c>
      <c r="AQ25" s="484" t="str">
        <f t="shared" si="1"/>
        <v/>
      </c>
      <c r="AR25" s="483" t="str">
        <f t="shared" si="1"/>
        <v/>
      </c>
      <c r="AS25" s="484" t="str">
        <f t="shared" si="1"/>
        <v/>
      </c>
      <c r="AT25" s="483" t="str">
        <f t="shared" si="1"/>
        <v/>
      </c>
      <c r="AU25" s="484" t="str">
        <f t="shared" si="1"/>
        <v/>
      </c>
      <c r="AV25" s="485" t="str">
        <f t="shared" si="1"/>
        <v/>
      </c>
    </row>
    <row r="26" spans="1:48" ht="29.25" customHeight="1">
      <c r="A26" s="1441"/>
      <c r="B26" s="1442"/>
      <c r="C26" s="486"/>
      <c r="D26" s="486"/>
      <c r="E26" s="486"/>
      <c r="F26" s="487" t="s">
        <v>422</v>
      </c>
      <c r="G26" s="1388" t="s">
        <v>475</v>
      </c>
      <c r="H26" s="1388"/>
      <c r="I26" s="1388"/>
      <c r="J26" s="1388"/>
      <c r="K26" s="1388"/>
      <c r="L26" s="1388"/>
      <c r="M26" s="1388"/>
      <c r="N26" s="1388"/>
      <c r="O26" s="1388"/>
      <c r="P26" s="1388"/>
      <c r="Q26" s="1388"/>
      <c r="R26" s="1389"/>
      <c r="T26" s="5"/>
      <c r="AC26" s="460"/>
      <c r="AD26" s="460"/>
      <c r="AE26" s="5" t="s">
        <v>535</v>
      </c>
    </row>
    <row r="27" spans="1:48" ht="29.25" customHeight="1" thickBot="1">
      <c r="A27" s="1443"/>
      <c r="B27" s="1444"/>
      <c r="C27" s="488" t="s">
        <v>422</v>
      </c>
      <c r="D27" s="1438" t="s">
        <v>477</v>
      </c>
      <c r="E27" s="1438"/>
      <c r="F27" s="489" t="s">
        <v>422</v>
      </c>
      <c r="G27" s="490" t="s">
        <v>478</v>
      </c>
      <c r="H27" s="490"/>
      <c r="I27" s="490"/>
      <c r="J27" s="491" t="s">
        <v>422</v>
      </c>
      <c r="K27" s="492" t="s">
        <v>529</v>
      </c>
      <c r="L27" s="490"/>
      <c r="M27" s="1291"/>
      <c r="N27" s="1291"/>
      <c r="O27" s="1291"/>
      <c r="P27" s="1291"/>
      <c r="Q27" s="1291"/>
      <c r="R27" s="493" t="s">
        <v>530</v>
      </c>
      <c r="T27" s="5"/>
      <c r="AC27" s="460"/>
      <c r="AD27" s="460"/>
    </row>
    <row r="28" spans="1:48" ht="29.25" customHeight="1" thickBot="1">
      <c r="A28" s="478" t="s">
        <v>565</v>
      </c>
      <c r="B28" s="494"/>
      <c r="C28" s="458"/>
      <c r="D28" s="458"/>
      <c r="E28" s="458"/>
      <c r="F28" s="458"/>
      <c r="G28" s="458"/>
      <c r="H28" s="495"/>
      <c r="I28" s="495"/>
      <c r="J28" s="495"/>
      <c r="K28" s="495"/>
      <c r="L28" s="495"/>
      <c r="M28" s="495"/>
      <c r="N28" s="495"/>
      <c r="O28" s="495"/>
      <c r="P28" s="495"/>
      <c r="Q28" s="495"/>
      <c r="R28" s="495"/>
      <c r="S28" s="495"/>
      <c r="T28" s="496"/>
      <c r="U28" s="495"/>
      <c r="V28" s="495"/>
      <c r="W28" s="495"/>
      <c r="X28" s="495"/>
      <c r="Y28" s="495"/>
      <c r="Z28" s="495"/>
      <c r="AA28" s="495"/>
      <c r="AB28" s="497"/>
      <c r="AD28" s="478" t="s">
        <v>568</v>
      </c>
      <c r="AE28" s="498"/>
      <c r="AF28" s="498"/>
      <c r="AG28" s="498"/>
      <c r="AH28" s="498"/>
      <c r="AI28" s="499"/>
      <c r="AJ28" s="498"/>
      <c r="AK28" s="499"/>
      <c r="AL28" s="499"/>
      <c r="AM28" s="499"/>
      <c r="AN28" s="500"/>
      <c r="AO28" s="497"/>
      <c r="AP28" s="497"/>
      <c r="AQ28" s="497"/>
      <c r="AR28" s="497"/>
      <c r="AS28" s="497"/>
      <c r="AT28" s="497"/>
    </row>
    <row r="29" spans="1:48" ht="29.25" customHeight="1">
      <c r="A29" s="497"/>
      <c r="B29" s="1379" t="s">
        <v>418</v>
      </c>
      <c r="C29" s="1380"/>
      <c r="D29" s="1380"/>
      <c r="E29" s="1380"/>
      <c r="F29" s="1381"/>
      <c r="G29" s="1382" t="s">
        <v>537</v>
      </c>
      <c r="H29" s="1383"/>
      <c r="I29" s="1383"/>
      <c r="J29" s="1383"/>
      <c r="K29" s="1383"/>
      <c r="L29" s="1383"/>
      <c r="M29" s="1383"/>
      <c r="N29" s="1383"/>
      <c r="O29" s="1383"/>
      <c r="P29" s="1383"/>
      <c r="Q29" s="1383"/>
      <c r="R29" s="1383"/>
      <c r="S29" s="1383"/>
      <c r="T29" s="1383"/>
      <c r="U29" s="1383"/>
      <c r="V29" s="1383"/>
      <c r="W29" s="1383"/>
      <c r="X29" s="1383"/>
      <c r="Y29" s="1384"/>
      <c r="Z29" s="495"/>
      <c r="AA29" s="497"/>
      <c r="AB29" s="497"/>
      <c r="AD29" s="1366"/>
      <c r="AE29" s="1367"/>
      <c r="AF29" s="1367"/>
      <c r="AG29" s="1368"/>
      <c r="AH29" s="1347" t="s">
        <v>411</v>
      </c>
      <c r="AI29" s="1347"/>
      <c r="AJ29" s="1347" t="s">
        <v>412</v>
      </c>
      <c r="AK29" s="1347"/>
      <c r="AL29" s="1347" t="s">
        <v>413</v>
      </c>
      <c r="AM29" s="1348"/>
      <c r="AN29" s="501"/>
    </row>
    <row r="30" spans="1:48" ht="29.25" customHeight="1">
      <c r="A30" s="497"/>
      <c r="B30" s="1393" t="s">
        <v>420</v>
      </c>
      <c r="C30" s="1394"/>
      <c r="D30" s="1394"/>
      <c r="E30" s="502"/>
      <c r="F30" s="503" t="s">
        <v>421</v>
      </c>
      <c r="G30" s="504" t="s">
        <v>422</v>
      </c>
      <c r="H30" s="1395" t="s">
        <v>423</v>
      </c>
      <c r="I30" s="1395"/>
      <c r="J30" s="505"/>
      <c r="K30" s="504" t="s">
        <v>422</v>
      </c>
      <c r="L30" s="505" t="s">
        <v>424</v>
      </c>
      <c r="M30" s="505" t="s">
        <v>425</v>
      </c>
      <c r="N30" s="504" t="s">
        <v>422</v>
      </c>
      <c r="O30" s="1396" t="s">
        <v>426</v>
      </c>
      <c r="P30" s="1396"/>
      <c r="Q30" s="505"/>
      <c r="R30" s="504" t="s">
        <v>422</v>
      </c>
      <c r="S30" s="1395" t="s">
        <v>427</v>
      </c>
      <c r="T30" s="1395"/>
      <c r="U30" s="1395"/>
      <c r="V30" s="1395"/>
      <c r="W30" s="1395"/>
      <c r="X30" s="1395"/>
      <c r="Y30" s="1397"/>
      <c r="Z30" s="495"/>
      <c r="AA30" s="497"/>
      <c r="AB30" s="497"/>
      <c r="AD30" s="1352" t="s">
        <v>414</v>
      </c>
      <c r="AE30" s="1353"/>
      <c r="AF30" s="1353"/>
      <c r="AG30" s="1354"/>
      <c r="AH30" s="1355"/>
      <c r="AI30" s="1356"/>
      <c r="AJ30" s="1355"/>
      <c r="AK30" s="1356"/>
      <c r="AL30" s="1355"/>
      <c r="AM30" s="1357"/>
      <c r="AN30" s="497"/>
    </row>
    <row r="31" spans="1:48" ht="29.25" customHeight="1" thickBot="1">
      <c r="A31" s="497"/>
      <c r="B31" s="1398" t="s">
        <v>428</v>
      </c>
      <c r="C31" s="1399"/>
      <c r="D31" s="1399"/>
      <c r="E31" s="506"/>
      <c r="F31" s="507" t="s">
        <v>421</v>
      </c>
      <c r="G31" s="508" t="s">
        <v>422</v>
      </c>
      <c r="H31" s="509" t="s">
        <v>424</v>
      </c>
      <c r="I31" s="509" t="s">
        <v>425</v>
      </c>
      <c r="J31" s="508" t="s">
        <v>422</v>
      </c>
      <c r="K31" s="1400" t="s">
        <v>426</v>
      </c>
      <c r="L31" s="1400"/>
      <c r="M31" s="509"/>
      <c r="N31" s="508" t="s">
        <v>422</v>
      </c>
      <c r="O31" s="1401" t="s">
        <v>427</v>
      </c>
      <c r="P31" s="1401"/>
      <c r="Q31" s="1401"/>
      <c r="R31" s="1401"/>
      <c r="S31" s="1401"/>
      <c r="T31" s="1401"/>
      <c r="U31" s="1401"/>
      <c r="V31" s="509"/>
      <c r="W31" s="509"/>
      <c r="X31" s="509"/>
      <c r="Y31" s="510"/>
      <c r="Z31" s="495"/>
      <c r="AA31" s="497"/>
      <c r="AB31" s="497"/>
      <c r="AD31" s="1352" t="s">
        <v>415</v>
      </c>
      <c r="AE31" s="1353"/>
      <c r="AF31" s="1353"/>
      <c r="AG31" s="1354"/>
      <c r="AH31" s="1355"/>
      <c r="AI31" s="1356"/>
      <c r="AJ31" s="1355"/>
      <c r="AK31" s="1356"/>
      <c r="AL31" s="1364"/>
      <c r="AM31" s="1365"/>
    </row>
    <row r="32" spans="1:48" ht="29.25" customHeight="1" thickBot="1">
      <c r="A32" s="497"/>
      <c r="B32" s="1447" t="s">
        <v>429</v>
      </c>
      <c r="C32" s="1448"/>
      <c r="D32" s="1448"/>
      <c r="E32" s="1448"/>
      <c r="F32" s="1449"/>
      <c r="G32" s="511" t="s">
        <v>422</v>
      </c>
      <c r="H32" s="1450" t="s">
        <v>430</v>
      </c>
      <c r="I32" s="1450"/>
      <c r="J32" s="1450"/>
      <c r="K32" s="1450"/>
      <c r="L32" s="1450"/>
      <c r="M32" s="512"/>
      <c r="N32" s="511" t="s">
        <v>422</v>
      </c>
      <c r="O32" s="1390" t="s">
        <v>431</v>
      </c>
      <c r="P32" s="1390"/>
      <c r="Q32" s="1390"/>
      <c r="R32" s="1390"/>
      <c r="S32" s="513"/>
      <c r="T32" s="511" t="s">
        <v>422</v>
      </c>
      <c r="U32" s="1390" t="s">
        <v>432</v>
      </c>
      <c r="V32" s="1390"/>
      <c r="W32" s="1390"/>
      <c r="X32" s="1390"/>
      <c r="Y32" s="1391"/>
      <c r="Z32" s="495"/>
      <c r="AA32" s="497"/>
      <c r="AB32" s="497"/>
      <c r="AD32" s="1352" t="s">
        <v>416</v>
      </c>
      <c r="AE32" s="1353"/>
      <c r="AF32" s="1353"/>
      <c r="AG32" s="1354"/>
      <c r="AH32" s="1355"/>
      <c r="AI32" s="1356"/>
      <c r="AJ32" s="1355"/>
      <c r="AK32" s="1356"/>
      <c r="AL32" s="1355"/>
      <c r="AM32" s="1357"/>
    </row>
    <row r="33" spans="1:47" ht="29.25" customHeight="1">
      <c r="A33" s="497"/>
      <c r="B33" s="514"/>
      <c r="C33" s="514"/>
      <c r="D33" s="514"/>
      <c r="E33" s="515"/>
      <c r="F33" s="515"/>
      <c r="G33" s="516"/>
      <c r="H33" s="495"/>
      <c r="I33" s="495"/>
      <c r="J33" s="516"/>
      <c r="K33" s="517"/>
      <c r="L33" s="517"/>
      <c r="M33" s="495"/>
      <c r="N33" s="516"/>
      <c r="O33" s="518"/>
      <c r="P33" s="518"/>
      <c r="Q33" s="518"/>
      <c r="R33" s="518"/>
      <c r="S33" s="518"/>
      <c r="T33" s="518"/>
      <c r="U33" s="518"/>
      <c r="V33" s="495"/>
      <c r="W33" s="495"/>
      <c r="X33" s="495"/>
      <c r="Y33" s="495"/>
      <c r="Z33" s="495"/>
      <c r="AA33" s="497"/>
      <c r="AB33" s="497"/>
      <c r="AD33" s="1352" t="s">
        <v>417</v>
      </c>
      <c r="AE33" s="1353"/>
      <c r="AF33" s="1353"/>
      <c r="AG33" s="1354"/>
      <c r="AH33" s="1355"/>
      <c r="AI33" s="1356"/>
      <c r="AJ33" s="1355"/>
      <c r="AK33" s="1356"/>
      <c r="AL33" s="1355"/>
      <c r="AM33" s="1357"/>
    </row>
    <row r="34" spans="1:47" ht="29.25" customHeight="1" thickBot="1">
      <c r="A34" s="497"/>
      <c r="B34" s="1445" t="s">
        <v>442</v>
      </c>
      <c r="C34" s="1446"/>
      <c r="D34" s="1446"/>
      <c r="E34" s="1446"/>
      <c r="F34" s="1446"/>
      <c r="G34" s="1446"/>
      <c r="H34" s="1446"/>
      <c r="I34" s="1446"/>
      <c r="J34" s="1446"/>
      <c r="K34" s="1446"/>
      <c r="L34" s="1446"/>
      <c r="M34" s="1446"/>
      <c r="N34" s="1446"/>
      <c r="O34" s="1446"/>
      <c r="P34" s="1446"/>
      <c r="Q34" s="1446"/>
      <c r="R34" s="1446"/>
      <c r="S34" s="1446"/>
      <c r="T34" s="1446"/>
      <c r="U34" s="1446"/>
      <c r="V34" s="1446"/>
      <c r="W34" s="1446"/>
      <c r="X34" s="1446"/>
      <c r="Y34" s="1446"/>
      <c r="Z34" s="1446"/>
      <c r="AA34" s="497"/>
      <c r="AB34" s="497"/>
      <c r="AD34" s="1358" t="s">
        <v>419</v>
      </c>
      <c r="AE34" s="1359"/>
      <c r="AF34" s="1359"/>
      <c r="AG34" s="1360"/>
      <c r="AH34" s="1361"/>
      <c r="AI34" s="1362"/>
      <c r="AJ34" s="1361"/>
      <c r="AK34" s="1362"/>
      <c r="AL34" s="1361"/>
      <c r="AM34" s="1363"/>
    </row>
    <row r="35" spans="1:47" ht="29.25" customHeight="1" thickBot="1">
      <c r="A35" s="519" t="s">
        <v>444</v>
      </c>
      <c r="B35" s="520"/>
      <c r="C35" s="521" t="s">
        <v>445</v>
      </c>
      <c r="D35" s="464"/>
      <c r="E35" s="460"/>
      <c r="F35" s="460"/>
      <c r="G35" s="460"/>
      <c r="H35" s="522"/>
      <c r="I35" s="522"/>
      <c r="J35" s="522"/>
      <c r="K35" s="522"/>
      <c r="L35" s="522"/>
      <c r="M35" s="522"/>
      <c r="N35" s="522"/>
      <c r="O35" s="522"/>
      <c r="P35" s="522"/>
      <c r="Q35" s="522"/>
      <c r="R35" s="522"/>
      <c r="S35" s="522"/>
      <c r="T35" s="522"/>
      <c r="U35" s="522"/>
      <c r="V35" s="522"/>
      <c r="W35" s="522"/>
      <c r="X35" s="522"/>
      <c r="Y35" s="522"/>
      <c r="Z35" s="522"/>
      <c r="AA35" s="522"/>
      <c r="AB35" s="464"/>
      <c r="AC35" s="464"/>
    </row>
    <row r="36" spans="1:47" ht="29.25" customHeight="1" thickBot="1">
      <c r="A36" s="523" t="s">
        <v>447</v>
      </c>
      <c r="B36" s="1406" t="s">
        <v>448</v>
      </c>
      <c r="C36" s="1407"/>
      <c r="D36" s="1408"/>
      <c r="E36" s="1409" t="s">
        <v>449</v>
      </c>
      <c r="F36" s="1410"/>
      <c r="G36" s="1409" t="s">
        <v>450</v>
      </c>
      <c r="H36" s="1410"/>
      <c r="I36" s="1406" t="s">
        <v>451</v>
      </c>
      <c r="J36" s="1408"/>
      <c r="K36" s="1409" t="s">
        <v>452</v>
      </c>
      <c r="L36" s="1410"/>
      <c r="M36" s="1406" t="s">
        <v>453</v>
      </c>
      <c r="N36" s="1408"/>
      <c r="O36" s="1406" t="s">
        <v>454</v>
      </c>
      <c r="P36" s="1408"/>
      <c r="Q36" s="1406" t="s">
        <v>455</v>
      </c>
      <c r="R36" s="1408"/>
      <c r="S36" s="1406" t="s">
        <v>456</v>
      </c>
      <c r="T36" s="1408"/>
      <c r="U36" s="1406" t="s">
        <v>457</v>
      </c>
      <c r="V36" s="1408"/>
      <c r="W36" s="1406" t="s">
        <v>458</v>
      </c>
      <c r="X36" s="1408"/>
      <c r="Y36" s="1406" t="s">
        <v>459</v>
      </c>
      <c r="Z36" s="1411"/>
      <c r="AA36" s="524"/>
      <c r="AB36" s="525"/>
      <c r="AC36" s="526"/>
      <c r="AD36" s="478" t="s">
        <v>628</v>
      </c>
      <c r="AE36" s="497"/>
      <c r="AF36" s="497"/>
      <c r="AG36" s="497"/>
      <c r="AH36" s="497"/>
      <c r="AI36" s="497"/>
      <c r="AJ36" s="497"/>
      <c r="AK36" s="497"/>
      <c r="AL36" s="497"/>
      <c r="AM36" s="497"/>
      <c r="AN36" s="497"/>
      <c r="AO36" s="497"/>
      <c r="AP36" s="497"/>
      <c r="AQ36" s="497"/>
      <c r="AR36" s="497"/>
      <c r="AS36" s="497"/>
      <c r="AT36" s="497"/>
    </row>
    <row r="37" spans="1:47" ht="29.25" customHeight="1">
      <c r="A37" s="527" t="s">
        <v>461</v>
      </c>
      <c r="B37" s="1415" t="s">
        <v>462</v>
      </c>
      <c r="C37" s="1416"/>
      <c r="D37" s="1417"/>
      <c r="E37" s="1422" t="s">
        <v>463</v>
      </c>
      <c r="F37" s="1423"/>
      <c r="G37" s="1422" t="s">
        <v>464</v>
      </c>
      <c r="H37" s="1423"/>
      <c r="I37" s="1422" t="s">
        <v>464</v>
      </c>
      <c r="J37" s="1423"/>
      <c r="K37" s="1422" t="s">
        <v>465</v>
      </c>
      <c r="L37" s="1423"/>
      <c r="M37" s="1422" t="s">
        <v>465</v>
      </c>
      <c r="N37" s="1423"/>
      <c r="O37" s="1422" t="s">
        <v>466</v>
      </c>
      <c r="P37" s="1423"/>
      <c r="Q37" s="1422" t="s">
        <v>465</v>
      </c>
      <c r="R37" s="1423"/>
      <c r="S37" s="1422" t="s">
        <v>465</v>
      </c>
      <c r="T37" s="1423"/>
      <c r="U37" s="1422" t="s">
        <v>465</v>
      </c>
      <c r="V37" s="1423"/>
      <c r="W37" s="1422" t="s">
        <v>464</v>
      </c>
      <c r="X37" s="1423"/>
      <c r="Y37" s="1422" t="s">
        <v>464</v>
      </c>
      <c r="Z37" s="1424"/>
      <c r="AA37" s="528"/>
      <c r="AB37" s="529"/>
      <c r="AC37" s="526"/>
      <c r="AD37" s="1366"/>
      <c r="AE37" s="1392"/>
      <c r="AF37" s="1404" t="s">
        <v>433</v>
      </c>
      <c r="AG37" s="1405"/>
      <c r="AH37" s="1404" t="s">
        <v>434</v>
      </c>
      <c r="AI37" s="1405"/>
      <c r="AJ37" s="1404" t="s">
        <v>435</v>
      </c>
      <c r="AK37" s="1405"/>
      <c r="AL37" s="1320" t="s">
        <v>436</v>
      </c>
      <c r="AM37" s="1321"/>
      <c r="AN37" s="1320" t="s">
        <v>437</v>
      </c>
      <c r="AO37" s="1321"/>
      <c r="AP37" s="1320" t="s">
        <v>438</v>
      </c>
      <c r="AQ37" s="1321"/>
      <c r="AR37" s="1320" t="s">
        <v>439</v>
      </c>
      <c r="AS37" s="1321"/>
      <c r="AT37" s="1322" t="s">
        <v>440</v>
      </c>
      <c r="AU37" s="1323"/>
    </row>
    <row r="38" spans="1:47" ht="29.25" customHeight="1">
      <c r="A38" s="530">
        <v>1</v>
      </c>
      <c r="B38" s="1415" t="s">
        <v>468</v>
      </c>
      <c r="C38" s="1416"/>
      <c r="D38" s="1417"/>
      <c r="E38" s="1412"/>
      <c r="F38" s="1413"/>
      <c r="G38" s="1412"/>
      <c r="H38" s="1413"/>
      <c r="I38" s="1412"/>
      <c r="J38" s="1413"/>
      <c r="K38" s="1412"/>
      <c r="L38" s="1413"/>
      <c r="M38" s="1412"/>
      <c r="N38" s="1413"/>
      <c r="O38" s="1412"/>
      <c r="P38" s="1413"/>
      <c r="Q38" s="1412"/>
      <c r="R38" s="1413"/>
      <c r="S38" s="1412"/>
      <c r="T38" s="1413"/>
      <c r="U38" s="1412"/>
      <c r="V38" s="1413"/>
      <c r="W38" s="1412"/>
      <c r="X38" s="1413"/>
      <c r="Y38" s="1431"/>
      <c r="Z38" s="1432"/>
      <c r="AA38" s="529"/>
      <c r="AB38" s="529"/>
      <c r="AC38" s="531"/>
      <c r="AD38" s="1402" t="s">
        <v>441</v>
      </c>
      <c r="AE38" s="1403"/>
      <c r="AF38" s="1355"/>
      <c r="AG38" s="1356"/>
      <c r="AH38" s="1355"/>
      <c r="AI38" s="1356"/>
      <c r="AJ38" s="1355"/>
      <c r="AK38" s="1356"/>
      <c r="AL38" s="1355"/>
      <c r="AM38" s="1356"/>
      <c r="AN38" s="1314"/>
      <c r="AO38" s="1315"/>
      <c r="AP38" s="1314"/>
      <c r="AQ38" s="1315"/>
      <c r="AR38" s="1314"/>
      <c r="AS38" s="1315"/>
      <c r="AT38" s="1314"/>
      <c r="AU38" s="1316"/>
    </row>
    <row r="39" spans="1:47" ht="29.25" customHeight="1">
      <c r="A39" s="532" t="s">
        <v>469</v>
      </c>
      <c r="B39" s="1415" t="s">
        <v>470</v>
      </c>
      <c r="C39" s="1416"/>
      <c r="D39" s="1417"/>
      <c r="E39" s="1412"/>
      <c r="F39" s="1413"/>
      <c r="G39" s="1412"/>
      <c r="H39" s="1413"/>
      <c r="I39" s="1412"/>
      <c r="J39" s="1413"/>
      <c r="K39" s="1412"/>
      <c r="L39" s="1413"/>
      <c r="M39" s="1412"/>
      <c r="N39" s="1413"/>
      <c r="O39" s="1412"/>
      <c r="P39" s="1413"/>
      <c r="Q39" s="1412"/>
      <c r="R39" s="1413"/>
      <c r="S39" s="1412"/>
      <c r="T39" s="1413"/>
      <c r="U39" s="1412"/>
      <c r="V39" s="1413"/>
      <c r="W39" s="1412"/>
      <c r="X39" s="1413"/>
      <c r="Y39" s="1412"/>
      <c r="Z39" s="1414"/>
      <c r="AA39" s="464"/>
      <c r="AB39" s="533"/>
      <c r="AC39" s="531"/>
      <c r="AD39" s="1402" t="s">
        <v>443</v>
      </c>
      <c r="AE39" s="1403"/>
      <c r="AF39" s="1355"/>
      <c r="AG39" s="1356"/>
      <c r="AH39" s="1355"/>
      <c r="AI39" s="1356"/>
      <c r="AJ39" s="1355"/>
      <c r="AK39" s="1356"/>
      <c r="AL39" s="1355"/>
      <c r="AM39" s="1356"/>
      <c r="AN39" s="1314"/>
      <c r="AO39" s="1315"/>
      <c r="AP39" s="1314"/>
      <c r="AQ39" s="1315"/>
      <c r="AR39" s="1314"/>
      <c r="AS39" s="1315"/>
      <c r="AT39" s="1314"/>
      <c r="AU39" s="1316"/>
    </row>
    <row r="40" spans="1:47" ht="29.25" customHeight="1">
      <c r="A40" s="534">
        <v>2</v>
      </c>
      <c r="B40" s="1435" t="s">
        <v>471</v>
      </c>
      <c r="C40" s="1436"/>
      <c r="D40" s="1437"/>
      <c r="E40" s="1425" t="str">
        <f>IFERROR(ROUND(E39/E38*100,1),"")&amp;"%"</f>
        <v>%</v>
      </c>
      <c r="F40" s="1426"/>
      <c r="G40" s="1425" t="str">
        <f>IFERROR(ROUND(G39/G38*100,1),"")&amp;"%"</f>
        <v>%</v>
      </c>
      <c r="H40" s="1426"/>
      <c r="I40" s="1425" t="str">
        <f>IFERROR(ROUND(I39/I38*100,1),"")&amp;"%"</f>
        <v>%</v>
      </c>
      <c r="J40" s="1426"/>
      <c r="K40" s="1425" t="str">
        <f>IFERROR(ROUND(K39/K38*100,1),"")&amp;"%"</f>
        <v>%</v>
      </c>
      <c r="L40" s="1426"/>
      <c r="M40" s="1425" t="str">
        <f>IFERROR(ROUND(M39/M38*100,1),"")&amp;"%"</f>
        <v>%</v>
      </c>
      <c r="N40" s="1426"/>
      <c r="O40" s="1425" t="str">
        <f>IFERROR(ROUND(O39/O38*100,1),"")&amp;"%"</f>
        <v>%</v>
      </c>
      <c r="P40" s="1426"/>
      <c r="Q40" s="1425" t="str">
        <f>IFERROR(ROUND(Q39/Q38*100,1),"")&amp;"%"</f>
        <v>%</v>
      </c>
      <c r="R40" s="1426"/>
      <c r="S40" s="1425" t="str">
        <f>IFERROR(ROUND(S39/S38*100,1),"")&amp;"%"</f>
        <v>%</v>
      </c>
      <c r="T40" s="1426"/>
      <c r="U40" s="1425" t="str">
        <f>IFERROR(ROUND(U39/U38*100,1),"")&amp;"%"</f>
        <v>%</v>
      </c>
      <c r="V40" s="1426"/>
      <c r="W40" s="1427" t="str">
        <f>IFERROR(ROUND(W39/W38*100,1),"")&amp;"%"</f>
        <v>%</v>
      </c>
      <c r="X40" s="1428"/>
      <c r="Y40" s="1429" t="str">
        <f>IFERROR(ROUND(Y39/Y38*100,1),"")&amp;"%"</f>
        <v>%</v>
      </c>
      <c r="Z40" s="1430"/>
      <c r="AA40" s="535"/>
      <c r="AB40" s="13"/>
      <c r="AC40" s="536"/>
      <c r="AD40" s="1420" t="s">
        <v>446</v>
      </c>
      <c r="AE40" s="1421"/>
      <c r="AF40" s="1355"/>
      <c r="AG40" s="1356"/>
      <c r="AH40" s="1355"/>
      <c r="AI40" s="1356"/>
      <c r="AJ40" s="1355"/>
      <c r="AK40" s="1356"/>
      <c r="AL40" s="1355"/>
      <c r="AM40" s="1356"/>
      <c r="AN40" s="1314"/>
      <c r="AO40" s="1315"/>
      <c r="AP40" s="1314"/>
      <c r="AQ40" s="1315"/>
      <c r="AR40" s="1314"/>
      <c r="AS40" s="1315"/>
      <c r="AT40" s="1314"/>
      <c r="AU40" s="1316"/>
    </row>
    <row r="41" spans="1:47" ht="29.25" customHeight="1">
      <c r="A41" s="530">
        <v>3</v>
      </c>
      <c r="B41" s="1415" t="s">
        <v>468</v>
      </c>
      <c r="C41" s="1416"/>
      <c r="D41" s="1417"/>
      <c r="E41" s="1412"/>
      <c r="F41" s="1413"/>
      <c r="G41" s="1412"/>
      <c r="H41" s="1413"/>
      <c r="I41" s="1412"/>
      <c r="J41" s="1413"/>
      <c r="K41" s="1412"/>
      <c r="L41" s="1413"/>
      <c r="M41" s="1412"/>
      <c r="N41" s="1413"/>
      <c r="O41" s="1412"/>
      <c r="P41" s="1413"/>
      <c r="Q41" s="1412"/>
      <c r="R41" s="1413"/>
      <c r="S41" s="1412"/>
      <c r="T41" s="1413"/>
      <c r="U41" s="1412"/>
      <c r="V41" s="1413"/>
      <c r="W41" s="1412"/>
      <c r="X41" s="1413"/>
      <c r="Y41" s="1412"/>
      <c r="Z41" s="1414"/>
      <c r="AA41" s="529"/>
      <c r="AB41" s="529"/>
      <c r="AC41" s="531"/>
      <c r="AD41" s="1418" t="s">
        <v>460</v>
      </c>
      <c r="AE41" s="1419"/>
      <c r="AF41" s="1355"/>
      <c r="AG41" s="1356"/>
      <c r="AH41" s="1355"/>
      <c r="AI41" s="1356"/>
      <c r="AJ41" s="1355"/>
      <c r="AK41" s="1356"/>
      <c r="AL41" s="1355"/>
      <c r="AM41" s="1356"/>
      <c r="AN41" s="1314"/>
      <c r="AO41" s="1315"/>
      <c r="AP41" s="1314"/>
      <c r="AQ41" s="1315"/>
      <c r="AR41" s="1314"/>
      <c r="AS41" s="1315"/>
      <c r="AT41" s="1314"/>
      <c r="AU41" s="1316"/>
    </row>
    <row r="42" spans="1:47" ht="29.25" customHeight="1" thickBot="1">
      <c r="A42" s="532" t="s">
        <v>476</v>
      </c>
      <c r="B42" s="1415" t="s">
        <v>470</v>
      </c>
      <c r="C42" s="1416"/>
      <c r="D42" s="1417"/>
      <c r="E42" s="1412"/>
      <c r="F42" s="1413"/>
      <c r="G42" s="1412"/>
      <c r="H42" s="1413"/>
      <c r="I42" s="1412"/>
      <c r="J42" s="1413"/>
      <c r="K42" s="1412"/>
      <c r="L42" s="1413"/>
      <c r="M42" s="1412"/>
      <c r="N42" s="1413"/>
      <c r="O42" s="1412"/>
      <c r="P42" s="1413"/>
      <c r="Q42" s="1412"/>
      <c r="R42" s="1413"/>
      <c r="S42" s="1412"/>
      <c r="T42" s="1413"/>
      <c r="U42" s="1412"/>
      <c r="V42" s="1413"/>
      <c r="W42" s="1412"/>
      <c r="X42" s="1413"/>
      <c r="Y42" s="1412"/>
      <c r="Z42" s="1414"/>
      <c r="AA42" s="464"/>
      <c r="AB42" s="533"/>
      <c r="AC42" s="531"/>
      <c r="AD42" s="1433" t="s">
        <v>467</v>
      </c>
      <c r="AE42" s="1434"/>
      <c r="AF42" s="1361"/>
      <c r="AG42" s="1362"/>
      <c r="AH42" s="1361"/>
      <c r="AI42" s="1362"/>
      <c r="AJ42" s="1361"/>
      <c r="AK42" s="1362"/>
      <c r="AL42" s="1361"/>
      <c r="AM42" s="1362"/>
      <c r="AN42" s="1317"/>
      <c r="AO42" s="1318"/>
      <c r="AP42" s="1317"/>
      <c r="AQ42" s="1318"/>
      <c r="AR42" s="1317"/>
      <c r="AS42" s="1318"/>
      <c r="AT42" s="1317"/>
      <c r="AU42" s="1319"/>
    </row>
    <row r="43" spans="1:47" ht="29.25" customHeight="1" thickBot="1">
      <c r="A43" s="537">
        <v>5</v>
      </c>
      <c r="B43" s="1451" t="s">
        <v>471</v>
      </c>
      <c r="C43" s="1452"/>
      <c r="D43" s="1453"/>
      <c r="E43" s="1454" t="str">
        <f>IFERROR(ROUND(E42/E41*100,1),"")&amp;"%"</f>
        <v>%</v>
      </c>
      <c r="F43" s="1455"/>
      <c r="G43" s="1454" t="str">
        <f>IFERROR(ROUND(G42/G41*100,1),"")&amp;"%"</f>
        <v>%</v>
      </c>
      <c r="H43" s="1455"/>
      <c r="I43" s="1454" t="str">
        <f>IFERROR(ROUND(I42/I41*100,1),"")&amp;"%"</f>
        <v>%</v>
      </c>
      <c r="J43" s="1455"/>
      <c r="K43" s="1454" t="str">
        <f>IFERROR(ROUND(K42/K41*100,1),"")&amp;"%"</f>
        <v>%</v>
      </c>
      <c r="L43" s="1455"/>
      <c r="M43" s="1454" t="str">
        <f>IFERROR(ROUND(M42/M41*100,1),"")&amp;"%"</f>
        <v>%</v>
      </c>
      <c r="N43" s="1455"/>
      <c r="O43" s="1454" t="str">
        <f>IFERROR(ROUND(O42/O41*100,1),"")&amp;"%"</f>
        <v>%</v>
      </c>
      <c r="P43" s="1455"/>
      <c r="Q43" s="1454" t="str">
        <f>IFERROR(ROUND(Q42/Q41*100,1),"")&amp;"%"</f>
        <v>%</v>
      </c>
      <c r="R43" s="1455"/>
      <c r="S43" s="1454" t="str">
        <f>IFERROR(ROUND(S42/S41*100,1),"")&amp;"%"</f>
        <v>%</v>
      </c>
      <c r="T43" s="1455"/>
      <c r="U43" s="1454" t="str">
        <f>IFERROR(ROUND(U42/U41*100,1),"")&amp;"%"</f>
        <v>%</v>
      </c>
      <c r="V43" s="1455"/>
      <c r="W43" s="1454" t="str">
        <f>IFERROR(ROUND(W42/W41*100,1),"")&amp;"%"</f>
        <v>%</v>
      </c>
      <c r="X43" s="1455"/>
      <c r="Y43" s="1454" t="str">
        <f>IFERROR(ROUND(Y42/Y41*100,1),"")&amp;"%"</f>
        <v>%</v>
      </c>
      <c r="Z43" s="1456"/>
      <c r="AA43" s="535"/>
      <c r="AB43" s="13"/>
      <c r="AC43" s="536"/>
    </row>
    <row r="44" spans="1:47" ht="29.25" customHeight="1" thickBot="1">
      <c r="A44" s="519" t="s">
        <v>444</v>
      </c>
      <c r="B44" s="520"/>
      <c r="C44" s="521" t="s">
        <v>445</v>
      </c>
      <c r="D44" s="464"/>
      <c r="E44" s="460"/>
      <c r="F44" s="460"/>
      <c r="G44" s="460"/>
      <c r="H44" s="460"/>
      <c r="I44" s="460"/>
      <c r="J44" s="460"/>
      <c r="K44" s="460"/>
      <c r="L44" s="460"/>
      <c r="M44" s="460"/>
      <c r="N44" s="458"/>
      <c r="O44" s="538"/>
      <c r="P44" s="1457"/>
      <c r="Q44" s="1457"/>
      <c r="R44" s="1457"/>
      <c r="S44" s="1457"/>
      <c r="T44" s="464"/>
      <c r="U44" s="464"/>
      <c r="V44" s="464"/>
      <c r="W44" s="464"/>
      <c r="X44" s="464"/>
      <c r="Y44" s="464"/>
      <c r="Z44" s="464"/>
      <c r="AA44" s="464"/>
      <c r="AB44" s="464"/>
      <c r="AC44" s="464"/>
      <c r="AD44" s="478" t="s">
        <v>569</v>
      </c>
      <c r="AE44" s="498"/>
      <c r="AF44" s="498"/>
      <c r="AG44" s="498"/>
      <c r="AH44" s="498"/>
      <c r="AI44" s="498"/>
      <c r="AJ44" s="498"/>
      <c r="AK44" s="498"/>
      <c r="AL44" s="498"/>
      <c r="AM44" s="498"/>
      <c r="AN44" s="498"/>
      <c r="AO44" s="498"/>
      <c r="AP44" s="498"/>
      <c r="AQ44" s="498"/>
      <c r="AR44" s="498"/>
      <c r="AS44" s="498"/>
      <c r="AT44" s="498"/>
    </row>
    <row r="45" spans="1:47" ht="29.25" customHeight="1">
      <c r="A45" s="523" t="s">
        <v>447</v>
      </c>
      <c r="B45" s="1406" t="s">
        <v>448</v>
      </c>
      <c r="C45" s="1407"/>
      <c r="D45" s="1408"/>
      <c r="E45" s="1409" t="s">
        <v>479</v>
      </c>
      <c r="F45" s="1410"/>
      <c r="G45" s="1409" t="s">
        <v>450</v>
      </c>
      <c r="H45" s="1410"/>
      <c r="I45" s="1406" t="s">
        <v>451</v>
      </c>
      <c r="J45" s="1408"/>
      <c r="K45" s="1409" t="s">
        <v>452</v>
      </c>
      <c r="L45" s="1410"/>
      <c r="M45" s="1406" t="s">
        <v>453</v>
      </c>
      <c r="N45" s="1408"/>
      <c r="O45" s="1406" t="s">
        <v>454</v>
      </c>
      <c r="P45" s="1408"/>
      <c r="Q45" s="1406" t="s">
        <v>455</v>
      </c>
      <c r="R45" s="1408"/>
      <c r="S45" s="1406" t="s">
        <v>456</v>
      </c>
      <c r="T45" s="1408"/>
      <c r="U45" s="1406" t="s">
        <v>457</v>
      </c>
      <c r="V45" s="1408"/>
      <c r="W45" s="1406" t="s">
        <v>458</v>
      </c>
      <c r="X45" s="1408"/>
      <c r="Y45" s="1406" t="s">
        <v>459</v>
      </c>
      <c r="Z45" s="1411"/>
      <c r="AA45" s="524"/>
      <c r="AB45" s="525"/>
      <c r="AC45" s="526"/>
      <c r="AD45" s="1458" t="s">
        <v>480</v>
      </c>
      <c r="AE45" s="539" t="s">
        <v>422</v>
      </c>
      <c r="AF45" s="540" t="s">
        <v>481</v>
      </c>
      <c r="AG45" s="540"/>
      <c r="AH45" s="540"/>
      <c r="AI45" s="540"/>
      <c r="AJ45" s="541"/>
      <c r="AK45" s="1282" t="s">
        <v>526</v>
      </c>
      <c r="AL45" s="1283"/>
      <c r="AM45" s="1283"/>
      <c r="AN45" s="1283"/>
      <c r="AO45" s="1283"/>
      <c r="AP45" s="1283"/>
      <c r="AQ45" s="1283"/>
      <c r="AR45" s="1283"/>
      <c r="AS45" s="1283"/>
      <c r="AT45" s="1283"/>
      <c r="AU45" s="1284"/>
    </row>
    <row r="46" spans="1:47" ht="29.25" customHeight="1">
      <c r="A46" s="527" t="s">
        <v>461</v>
      </c>
      <c r="B46" s="1415" t="s">
        <v>462</v>
      </c>
      <c r="C46" s="1416"/>
      <c r="D46" s="1417"/>
      <c r="E46" s="1422" t="s">
        <v>482</v>
      </c>
      <c r="F46" s="1423"/>
      <c r="G46" s="1422" t="s">
        <v>464</v>
      </c>
      <c r="H46" s="1423"/>
      <c r="I46" s="1422" t="s">
        <v>464</v>
      </c>
      <c r="J46" s="1423"/>
      <c r="K46" s="1422" t="s">
        <v>465</v>
      </c>
      <c r="L46" s="1423"/>
      <c r="M46" s="1422" t="s">
        <v>465</v>
      </c>
      <c r="N46" s="1423"/>
      <c r="O46" s="1422" t="s">
        <v>466</v>
      </c>
      <c r="P46" s="1423"/>
      <c r="Q46" s="1422" t="s">
        <v>465</v>
      </c>
      <c r="R46" s="1423"/>
      <c r="S46" s="1422" t="s">
        <v>465</v>
      </c>
      <c r="T46" s="1423"/>
      <c r="U46" s="1422" t="s">
        <v>465</v>
      </c>
      <c r="V46" s="1423"/>
      <c r="W46" s="1422" t="s">
        <v>464</v>
      </c>
      <c r="X46" s="1423"/>
      <c r="Y46" s="1422" t="s">
        <v>464</v>
      </c>
      <c r="Z46" s="1424"/>
      <c r="AA46" s="528"/>
      <c r="AB46" s="529"/>
      <c r="AC46" s="526"/>
      <c r="AD46" s="1459"/>
      <c r="AE46" s="542" t="s">
        <v>422</v>
      </c>
      <c r="AF46" s="543" t="s">
        <v>483</v>
      </c>
      <c r="AG46" s="543"/>
      <c r="AH46" s="543"/>
      <c r="AI46" s="543"/>
      <c r="AJ46" s="544"/>
      <c r="AK46" s="1285"/>
      <c r="AL46" s="1286"/>
      <c r="AM46" s="1286"/>
      <c r="AN46" s="1286"/>
      <c r="AO46" s="1286"/>
      <c r="AP46" s="1286"/>
      <c r="AQ46" s="1286"/>
      <c r="AR46" s="1286"/>
      <c r="AS46" s="1286"/>
      <c r="AT46" s="1286"/>
      <c r="AU46" s="1287"/>
    </row>
    <row r="47" spans="1:47" ht="29.25" customHeight="1" thickBot="1">
      <c r="A47" s="530">
        <v>1</v>
      </c>
      <c r="B47" s="1415" t="s">
        <v>468</v>
      </c>
      <c r="C47" s="1416"/>
      <c r="D47" s="1417"/>
      <c r="E47" s="1412"/>
      <c r="F47" s="1413"/>
      <c r="G47" s="1412"/>
      <c r="H47" s="1413"/>
      <c r="I47" s="1412"/>
      <c r="J47" s="1413"/>
      <c r="K47" s="1412"/>
      <c r="L47" s="1413"/>
      <c r="M47" s="1412"/>
      <c r="N47" s="1413"/>
      <c r="O47" s="1412"/>
      <c r="P47" s="1413"/>
      <c r="Q47" s="1412"/>
      <c r="R47" s="1413"/>
      <c r="S47" s="1412"/>
      <c r="T47" s="1413"/>
      <c r="U47" s="1412"/>
      <c r="V47" s="1413"/>
      <c r="W47" s="1412"/>
      <c r="X47" s="1413"/>
      <c r="Y47" s="1431"/>
      <c r="Z47" s="1432"/>
      <c r="AA47" s="529"/>
      <c r="AB47" s="529"/>
      <c r="AC47" s="531"/>
      <c r="AD47" s="1460"/>
      <c r="AE47" s="491" t="s">
        <v>422</v>
      </c>
      <c r="AF47" s="492" t="s">
        <v>484</v>
      </c>
      <c r="AG47" s="492"/>
      <c r="AH47" s="492"/>
      <c r="AI47" s="492"/>
      <c r="AJ47" s="545"/>
      <c r="AK47" s="489" t="s">
        <v>422</v>
      </c>
      <c r="AL47" s="490" t="s">
        <v>485</v>
      </c>
      <c r="AM47" s="490"/>
      <c r="AN47" s="490"/>
      <c r="AO47" s="491" t="s">
        <v>422</v>
      </c>
      <c r="AP47" s="490" t="s">
        <v>486</v>
      </c>
      <c r="AQ47" s="490"/>
      <c r="AR47" s="492"/>
      <c r="AS47" s="492"/>
      <c r="AT47" s="492"/>
      <c r="AU47" s="545"/>
    </row>
    <row r="48" spans="1:47" ht="29.25" customHeight="1">
      <c r="A48" s="532" t="s">
        <v>487</v>
      </c>
      <c r="B48" s="1415" t="s">
        <v>470</v>
      </c>
      <c r="C48" s="1416"/>
      <c r="D48" s="1417"/>
      <c r="E48" s="1412"/>
      <c r="F48" s="1413"/>
      <c r="G48" s="1412"/>
      <c r="H48" s="1413"/>
      <c r="I48" s="1412"/>
      <c r="J48" s="1413"/>
      <c r="K48" s="1412"/>
      <c r="L48" s="1413"/>
      <c r="M48" s="1412"/>
      <c r="N48" s="1413"/>
      <c r="O48" s="1412"/>
      <c r="P48" s="1413"/>
      <c r="Q48" s="1412"/>
      <c r="R48" s="1413"/>
      <c r="S48" s="1412"/>
      <c r="T48" s="1413"/>
      <c r="U48" s="1412"/>
      <c r="V48" s="1413"/>
      <c r="W48" s="1412"/>
      <c r="X48" s="1413"/>
      <c r="Y48" s="1412"/>
      <c r="Z48" s="1414"/>
      <c r="AA48" s="464"/>
      <c r="AB48" s="533"/>
      <c r="AC48" s="531"/>
      <c r="AD48" s="497"/>
      <c r="AE48" s="497"/>
      <c r="AF48" s="497"/>
      <c r="AG48" s="497"/>
      <c r="AH48" s="497"/>
      <c r="AI48" s="497"/>
      <c r="AJ48" s="497"/>
      <c r="AK48" s="497"/>
      <c r="AL48" s="497"/>
      <c r="AM48" s="497"/>
      <c r="AN48" s="497"/>
      <c r="AO48" s="497"/>
      <c r="AP48" s="497"/>
      <c r="AQ48" s="497"/>
      <c r="AR48" s="497"/>
    </row>
    <row r="49" spans="1:48" ht="29.25" customHeight="1" thickBot="1">
      <c r="A49" s="527">
        <v>2</v>
      </c>
      <c r="B49" s="1415" t="s">
        <v>471</v>
      </c>
      <c r="C49" s="1416"/>
      <c r="D49" s="1417"/>
      <c r="E49" s="1425" t="str">
        <f>IFERROR(ROUND(E48/E47*100,1),"")&amp;"%"</f>
        <v>%</v>
      </c>
      <c r="F49" s="1426"/>
      <c r="G49" s="1425" t="str">
        <f>IFERROR(ROUND(G48/G47*100,1),"")&amp;"%"</f>
        <v>%</v>
      </c>
      <c r="H49" s="1426"/>
      <c r="I49" s="1425" t="str">
        <f>IFERROR(ROUND(I48/I47*100,1),"")&amp;"%"</f>
        <v>%</v>
      </c>
      <c r="J49" s="1426"/>
      <c r="K49" s="1425" t="str">
        <f>IFERROR(ROUND(K48/K47*100,1),"")&amp;"%"</f>
        <v>%</v>
      </c>
      <c r="L49" s="1426"/>
      <c r="M49" s="1425" t="str">
        <f>IFERROR(ROUND(M48/M47*100,1),"")&amp;"%"</f>
        <v>%</v>
      </c>
      <c r="N49" s="1426"/>
      <c r="O49" s="1425" t="str">
        <f>IFERROR(ROUND(O48/O47*100,1),"")&amp;"%"</f>
        <v>%</v>
      </c>
      <c r="P49" s="1426"/>
      <c r="Q49" s="1425" t="str">
        <f>IFERROR(ROUND(Q48/Q47*100,1),"")&amp;"%"</f>
        <v>%</v>
      </c>
      <c r="R49" s="1426"/>
      <c r="S49" s="1425" t="str">
        <f>IFERROR(ROUND(S48/S47*100,1),"")&amp;"%"</f>
        <v>%</v>
      </c>
      <c r="T49" s="1426"/>
      <c r="U49" s="1425" t="str">
        <f>IFERROR(ROUND(U48/U47*100,1),"")&amp;"%"</f>
        <v>%</v>
      </c>
      <c r="V49" s="1426"/>
      <c r="W49" s="1425" t="str">
        <f>IFERROR(ROUND(W48/W47*100,1),"")&amp;"%"</f>
        <v>%</v>
      </c>
      <c r="X49" s="1426"/>
      <c r="Y49" s="1429" t="str">
        <f>IFERROR(ROUND(Y48/Y47*100,1),"")&amp;"%"</f>
        <v>%</v>
      </c>
      <c r="Z49" s="1430"/>
      <c r="AA49" s="546"/>
      <c r="AB49" s="529"/>
      <c r="AC49" s="526"/>
      <c r="AD49" s="478" t="s">
        <v>571</v>
      </c>
      <c r="AE49" s="498"/>
      <c r="AF49" s="498"/>
      <c r="AG49" s="498"/>
      <c r="AH49" s="498"/>
      <c r="AI49" s="498"/>
      <c r="AJ49" s="498"/>
      <c r="AK49" s="498"/>
      <c r="AL49" s="498"/>
      <c r="AM49" s="498"/>
      <c r="AN49" s="498"/>
      <c r="AO49" s="498"/>
      <c r="AP49" s="498"/>
      <c r="AQ49" s="498"/>
      <c r="AR49" s="498"/>
      <c r="AS49" s="498"/>
      <c r="AT49" s="498"/>
    </row>
    <row r="50" spans="1:48" ht="29.25" customHeight="1">
      <c r="A50" s="530">
        <v>3</v>
      </c>
      <c r="B50" s="1415" t="s">
        <v>468</v>
      </c>
      <c r="C50" s="1416"/>
      <c r="D50" s="1417"/>
      <c r="E50" s="1412"/>
      <c r="F50" s="1413"/>
      <c r="G50" s="1412"/>
      <c r="H50" s="1413"/>
      <c r="I50" s="1412"/>
      <c r="J50" s="1413"/>
      <c r="K50" s="1412"/>
      <c r="L50" s="1413"/>
      <c r="M50" s="1412"/>
      <c r="N50" s="1413"/>
      <c r="O50" s="1412"/>
      <c r="P50" s="1413"/>
      <c r="Q50" s="1412"/>
      <c r="R50" s="1413"/>
      <c r="S50" s="1412"/>
      <c r="T50" s="1413"/>
      <c r="U50" s="1412"/>
      <c r="V50" s="1413"/>
      <c r="W50" s="1412"/>
      <c r="X50" s="1413"/>
      <c r="Y50" s="1412"/>
      <c r="Z50" s="1414"/>
      <c r="AA50" s="529"/>
      <c r="AB50" s="529"/>
      <c r="AC50" s="531"/>
      <c r="AD50" s="1458" t="s">
        <v>488</v>
      </c>
      <c r="AE50" s="539" t="s">
        <v>422</v>
      </c>
      <c r="AF50" s="1341" t="s">
        <v>489</v>
      </c>
      <c r="AG50" s="1342"/>
      <c r="AH50" s="1288" t="s">
        <v>536</v>
      </c>
      <c r="AI50" s="1289"/>
      <c r="AJ50" s="1289"/>
      <c r="AK50" s="1289"/>
      <c r="AL50" s="1289"/>
      <c r="AM50" s="1289"/>
      <c r="AN50" s="1289"/>
      <c r="AO50" s="1289"/>
      <c r="AP50" s="1289"/>
      <c r="AQ50" s="1289"/>
      <c r="AR50" s="1289"/>
      <c r="AS50" s="1289"/>
      <c r="AT50" s="1289"/>
      <c r="AU50" s="1289"/>
      <c r="AV50" s="1290"/>
    </row>
    <row r="51" spans="1:48" ht="29.25" customHeight="1">
      <c r="A51" s="532" t="s">
        <v>487</v>
      </c>
      <c r="B51" s="1415" t="s">
        <v>470</v>
      </c>
      <c r="C51" s="1416"/>
      <c r="D51" s="1417"/>
      <c r="E51" s="1412"/>
      <c r="F51" s="1413"/>
      <c r="G51" s="1412"/>
      <c r="H51" s="1413"/>
      <c r="I51" s="1412"/>
      <c r="J51" s="1413"/>
      <c r="K51" s="1412"/>
      <c r="L51" s="1413"/>
      <c r="M51" s="1412"/>
      <c r="N51" s="1413"/>
      <c r="O51" s="1412"/>
      <c r="P51" s="1413"/>
      <c r="Q51" s="1412"/>
      <c r="R51" s="1413"/>
      <c r="S51" s="1412"/>
      <c r="T51" s="1413"/>
      <c r="U51" s="1412"/>
      <c r="V51" s="1413"/>
      <c r="W51" s="1412"/>
      <c r="X51" s="1413"/>
      <c r="Y51" s="1412"/>
      <c r="Z51" s="1414"/>
      <c r="AA51" s="464"/>
      <c r="AB51" s="533"/>
      <c r="AC51" s="531"/>
      <c r="AD51" s="1459"/>
      <c r="AE51" s="542"/>
      <c r="AF51" s="1343"/>
      <c r="AG51" s="1344"/>
      <c r="AH51" s="487" t="s">
        <v>422</v>
      </c>
      <c r="AI51" s="547" t="s">
        <v>490</v>
      </c>
      <c r="AJ51" s="547"/>
      <c r="AK51" s="542" t="s">
        <v>422</v>
      </c>
      <c r="AL51" s="547" t="s">
        <v>491</v>
      </c>
      <c r="AM51" s="495"/>
      <c r="AN51" s="542" t="s">
        <v>422</v>
      </c>
      <c r="AO51" s="547" t="s">
        <v>492</v>
      </c>
      <c r="AP51" s="543"/>
      <c r="AQ51" s="542" t="s">
        <v>422</v>
      </c>
      <c r="AR51" s="542"/>
      <c r="AS51" s="547" t="s">
        <v>493</v>
      </c>
      <c r="AT51" s="547"/>
      <c r="AU51" s="14"/>
      <c r="AV51" s="544"/>
    </row>
    <row r="52" spans="1:48" ht="29.25" customHeight="1" thickBot="1">
      <c r="A52" s="548">
        <v>5</v>
      </c>
      <c r="B52" s="1461" t="s">
        <v>471</v>
      </c>
      <c r="C52" s="1462"/>
      <c r="D52" s="1463"/>
      <c r="E52" s="1454" t="str">
        <f>IFERROR(ROUND(E51/E50*100,1),"")&amp;"%"</f>
        <v>%</v>
      </c>
      <c r="F52" s="1455"/>
      <c r="G52" s="1454" t="str">
        <f>IFERROR(ROUND(G51/G50*100,1),"")&amp;"%"</f>
        <v>%</v>
      </c>
      <c r="H52" s="1455"/>
      <c r="I52" s="1454" t="str">
        <f>IFERROR(ROUND(I51/I50*100,1),"")&amp;"%"</f>
        <v>%</v>
      </c>
      <c r="J52" s="1455"/>
      <c r="K52" s="1454" t="str">
        <f>IFERROR(ROUND(K51/K50*100,1),"")&amp;"%"</f>
        <v>%</v>
      </c>
      <c r="L52" s="1455"/>
      <c r="M52" s="1454" t="str">
        <f>IFERROR(ROUND(M51/M50*100,1),"")&amp;"%"</f>
        <v>%</v>
      </c>
      <c r="N52" s="1455"/>
      <c r="O52" s="1454" t="str">
        <f>IFERROR(ROUND(O51/O50*100,1),"")&amp;"%"</f>
        <v>%</v>
      </c>
      <c r="P52" s="1455"/>
      <c r="Q52" s="1454" t="str">
        <f>IFERROR(ROUND(Q51/Q50*100,1),"")&amp;"%"</f>
        <v>%</v>
      </c>
      <c r="R52" s="1455"/>
      <c r="S52" s="1454" t="str">
        <f>IFERROR(ROUND(S51/S50*100,1),"")&amp;"%"</f>
        <v>%</v>
      </c>
      <c r="T52" s="1455"/>
      <c r="U52" s="1454" t="str">
        <f>IFERROR(ROUND(U51/U50*100,1),"")&amp;"%"</f>
        <v>%</v>
      </c>
      <c r="V52" s="1455"/>
      <c r="W52" s="1454" t="str">
        <f>IFERROR(ROUND(W51/W50*100,1),"")&amp;"%"</f>
        <v>%</v>
      </c>
      <c r="X52" s="1455"/>
      <c r="Y52" s="1454" t="str">
        <f>IFERROR(ROUND(Y51/Y50*100,1),"")&amp;"%"</f>
        <v>%</v>
      </c>
      <c r="Z52" s="1456"/>
      <c r="AA52" s="546"/>
      <c r="AB52" s="529"/>
      <c r="AC52" s="526"/>
      <c r="AD52" s="1460"/>
      <c r="AE52" s="491" t="s">
        <v>422</v>
      </c>
      <c r="AF52" s="1345" t="s">
        <v>494</v>
      </c>
      <c r="AG52" s="1346"/>
      <c r="AH52" s="489" t="s">
        <v>422</v>
      </c>
      <c r="AI52" s="490" t="s">
        <v>529</v>
      </c>
      <c r="AJ52" s="549"/>
      <c r="AK52" s="1291"/>
      <c r="AL52" s="1291"/>
      <c r="AM52" s="1291"/>
      <c r="AN52" s="1291"/>
      <c r="AO52" s="1291"/>
      <c r="AP52" s="1291"/>
      <c r="AQ52" s="1291"/>
      <c r="AR52" s="1291"/>
      <c r="AS52" s="1291"/>
      <c r="AT52" s="1291"/>
      <c r="AU52" s="1291"/>
      <c r="AV52" s="545" t="s">
        <v>531</v>
      </c>
    </row>
    <row r="53" spans="1:48" ht="29.25" customHeight="1" thickBot="1">
      <c r="A53" s="478" t="s">
        <v>566</v>
      </c>
      <c r="B53" s="498"/>
      <c r="C53" s="498"/>
      <c r="D53" s="498"/>
      <c r="E53" s="498"/>
      <c r="F53" s="499"/>
      <c r="G53" s="498"/>
      <c r="H53" s="497"/>
      <c r="I53" s="499"/>
      <c r="J53" s="499"/>
      <c r="K53" s="498"/>
      <c r="L53" s="478" t="s">
        <v>567</v>
      </c>
      <c r="M53" s="498"/>
      <c r="N53" s="498"/>
      <c r="O53" s="498"/>
      <c r="P53" s="498"/>
      <c r="Q53" s="498"/>
      <c r="R53" s="550"/>
      <c r="S53" s="550"/>
      <c r="T53" s="550"/>
      <c r="U53" s="498"/>
      <c r="V53" s="499"/>
      <c r="W53" s="498"/>
      <c r="X53" s="499"/>
      <c r="Y53" s="499"/>
      <c r="Z53" s="499"/>
      <c r="AA53" s="497"/>
      <c r="AB53" s="497"/>
      <c r="AC53" s="497"/>
    </row>
    <row r="54" spans="1:48" ht="29.25" customHeight="1" thickBot="1">
      <c r="A54" s="1466"/>
      <c r="B54" s="1467"/>
      <c r="C54" s="1467"/>
      <c r="D54" s="1467"/>
      <c r="E54" s="1347" t="s">
        <v>411</v>
      </c>
      <c r="F54" s="1347"/>
      <c r="G54" s="1347" t="s">
        <v>412</v>
      </c>
      <c r="H54" s="1347"/>
      <c r="I54" s="1347" t="s">
        <v>413</v>
      </c>
      <c r="J54" s="1348"/>
      <c r="K54" s="498"/>
      <c r="L54" s="1468" t="s">
        <v>495</v>
      </c>
      <c r="M54" s="1469"/>
      <c r="N54" s="1469"/>
      <c r="O54" s="1464" t="s">
        <v>496</v>
      </c>
      <c r="P54" s="1464"/>
      <c r="Q54" s="551" t="s">
        <v>497</v>
      </c>
      <c r="R54" s="1366"/>
      <c r="S54" s="1367"/>
      <c r="T54" s="1368"/>
      <c r="U54" s="1320" t="s">
        <v>498</v>
      </c>
      <c r="V54" s="1321"/>
      <c r="W54" s="1320" t="s">
        <v>499</v>
      </c>
      <c r="X54" s="1321"/>
      <c r="Y54" s="1320" t="s">
        <v>413</v>
      </c>
      <c r="Z54" s="1465"/>
      <c r="AA54" s="497"/>
      <c r="AB54" s="497"/>
      <c r="AC54" s="497"/>
      <c r="AD54" s="478" t="s">
        <v>570</v>
      </c>
      <c r="AE54" s="497"/>
      <c r="AF54" s="497"/>
      <c r="AG54" s="497"/>
      <c r="AH54" s="497"/>
      <c r="AI54" s="497"/>
      <c r="AJ54" s="497"/>
      <c r="AK54" s="497"/>
      <c r="AL54" s="497"/>
      <c r="AM54" s="497"/>
      <c r="AN54" s="497"/>
      <c r="AO54" s="497"/>
      <c r="AP54" s="497"/>
      <c r="AQ54" s="497"/>
      <c r="AR54" s="497"/>
      <c r="AS54" s="497"/>
      <c r="AT54" s="497"/>
    </row>
    <row r="55" spans="1:48" ht="29.25" customHeight="1">
      <c r="A55" s="1474" t="s">
        <v>500</v>
      </c>
      <c r="B55" s="1475"/>
      <c r="C55" s="1475"/>
      <c r="D55" s="1475"/>
      <c r="E55" s="1355"/>
      <c r="F55" s="1356"/>
      <c r="G55" s="1355"/>
      <c r="H55" s="1356"/>
      <c r="I55" s="1355"/>
      <c r="J55" s="1357"/>
      <c r="K55" s="498"/>
      <c r="L55" s="1474" t="s">
        <v>501</v>
      </c>
      <c r="M55" s="1475"/>
      <c r="N55" s="1475"/>
      <c r="O55" s="1470" t="s">
        <v>502</v>
      </c>
      <c r="P55" s="1470"/>
      <c r="Q55" s="552" t="s">
        <v>503</v>
      </c>
      <c r="R55" s="1471" t="s">
        <v>504</v>
      </c>
      <c r="S55" s="1472"/>
      <c r="T55" s="1473"/>
      <c r="U55" s="1355"/>
      <c r="V55" s="1356"/>
      <c r="W55" s="1355"/>
      <c r="X55" s="1356"/>
      <c r="Y55" s="1355"/>
      <c r="Z55" s="1357"/>
      <c r="AA55" s="497"/>
      <c r="AB55" s="497"/>
      <c r="AC55" s="497"/>
      <c r="AD55" s="1292"/>
      <c r="AE55" s="1293"/>
      <c r="AF55" s="1293"/>
      <c r="AG55" s="1293"/>
      <c r="AH55" s="1293"/>
      <c r="AI55" s="1293"/>
      <c r="AJ55" s="1293"/>
      <c r="AK55" s="1293"/>
      <c r="AL55" s="1293"/>
      <c r="AM55" s="1293"/>
      <c r="AN55" s="1293"/>
      <c r="AO55" s="1293"/>
      <c r="AP55" s="1293"/>
      <c r="AQ55" s="1293"/>
      <c r="AR55" s="1293"/>
      <c r="AS55" s="1293"/>
      <c r="AT55" s="1293"/>
      <c r="AU55" s="1294"/>
    </row>
    <row r="56" spans="1:48" ht="29.25" customHeight="1" thickBot="1">
      <c r="A56" s="1474" t="s">
        <v>414</v>
      </c>
      <c r="B56" s="1475"/>
      <c r="C56" s="1475"/>
      <c r="D56" s="1475"/>
      <c r="E56" s="1355"/>
      <c r="F56" s="1356"/>
      <c r="G56" s="1355"/>
      <c r="H56" s="1356"/>
      <c r="I56" s="1355"/>
      <c r="J56" s="1357"/>
      <c r="K56" s="498"/>
      <c r="L56" s="1476" t="s">
        <v>505</v>
      </c>
      <c r="M56" s="1477"/>
      <c r="N56" s="1477"/>
      <c r="O56" s="1478" t="s">
        <v>506</v>
      </c>
      <c r="P56" s="1478"/>
      <c r="Q56" s="553" t="s">
        <v>507</v>
      </c>
      <c r="R56" s="1471" t="s">
        <v>414</v>
      </c>
      <c r="S56" s="1472"/>
      <c r="T56" s="1473"/>
      <c r="U56" s="1355"/>
      <c r="V56" s="1356"/>
      <c r="W56" s="1355"/>
      <c r="X56" s="1356"/>
      <c r="Y56" s="1355"/>
      <c r="Z56" s="1357"/>
      <c r="AA56" s="497"/>
      <c r="AB56" s="497"/>
      <c r="AC56" s="497"/>
      <c r="AD56" s="1295"/>
      <c r="AE56" s="1296"/>
      <c r="AF56" s="1296"/>
      <c r="AG56" s="1296"/>
      <c r="AH56" s="1296"/>
      <c r="AI56" s="1296"/>
      <c r="AJ56" s="1296"/>
      <c r="AK56" s="1296"/>
      <c r="AL56" s="1296"/>
      <c r="AM56" s="1296"/>
      <c r="AN56" s="1296"/>
      <c r="AO56" s="1296"/>
      <c r="AP56" s="1296"/>
      <c r="AQ56" s="1296"/>
      <c r="AR56" s="1296"/>
      <c r="AS56" s="1296"/>
      <c r="AT56" s="1296"/>
      <c r="AU56" s="1297"/>
    </row>
    <row r="57" spans="1:48" ht="29.25" customHeight="1">
      <c r="A57" s="1474" t="s">
        <v>415</v>
      </c>
      <c r="B57" s="1475"/>
      <c r="C57" s="1475"/>
      <c r="D57" s="1475"/>
      <c r="E57" s="1355"/>
      <c r="F57" s="1356"/>
      <c r="G57" s="1355"/>
      <c r="H57" s="1356"/>
      <c r="I57" s="1364"/>
      <c r="J57" s="1365"/>
      <c r="K57" s="498"/>
      <c r="L57" s="498"/>
      <c r="M57" s="498"/>
      <c r="N57" s="498"/>
      <c r="O57" s="498"/>
      <c r="P57" s="498"/>
      <c r="Q57" s="498"/>
      <c r="R57" s="1471" t="s">
        <v>415</v>
      </c>
      <c r="S57" s="1472"/>
      <c r="T57" s="1473"/>
      <c r="U57" s="1355"/>
      <c r="V57" s="1356"/>
      <c r="W57" s="1355"/>
      <c r="X57" s="1356"/>
      <c r="Y57" s="1364"/>
      <c r="Z57" s="1365"/>
      <c r="AA57" s="497"/>
      <c r="AB57" s="497"/>
      <c r="AC57" s="497"/>
      <c r="AD57" s="1295"/>
      <c r="AE57" s="1296"/>
      <c r="AF57" s="1296"/>
      <c r="AG57" s="1296"/>
      <c r="AH57" s="1296"/>
      <c r="AI57" s="1296"/>
      <c r="AJ57" s="1296"/>
      <c r="AK57" s="1296"/>
      <c r="AL57" s="1296"/>
      <c r="AM57" s="1296"/>
      <c r="AN57" s="1296"/>
      <c r="AO57" s="1296"/>
      <c r="AP57" s="1296"/>
      <c r="AQ57" s="1296"/>
      <c r="AR57" s="1296"/>
      <c r="AS57" s="1296"/>
      <c r="AT57" s="1296"/>
      <c r="AU57" s="1297"/>
    </row>
    <row r="58" spans="1:48" ht="29.25" customHeight="1" thickBot="1">
      <c r="A58" s="1474" t="s">
        <v>416</v>
      </c>
      <c r="B58" s="1475"/>
      <c r="C58" s="1475"/>
      <c r="D58" s="1475"/>
      <c r="E58" s="1355"/>
      <c r="F58" s="1356"/>
      <c r="G58" s="1355"/>
      <c r="H58" s="1356"/>
      <c r="I58" s="1355"/>
      <c r="J58" s="1357"/>
      <c r="K58" s="498"/>
      <c r="L58" s="498"/>
      <c r="M58" s="498"/>
      <c r="N58" s="498"/>
      <c r="O58" s="498"/>
      <c r="P58" s="498"/>
      <c r="Q58" s="498"/>
      <c r="R58" s="1471" t="s">
        <v>416</v>
      </c>
      <c r="S58" s="1472"/>
      <c r="T58" s="1473"/>
      <c r="U58" s="1355"/>
      <c r="V58" s="1356"/>
      <c r="W58" s="1355"/>
      <c r="X58" s="1356"/>
      <c r="Y58" s="1355"/>
      <c r="Z58" s="1357"/>
      <c r="AA58" s="497"/>
      <c r="AB58" s="497"/>
      <c r="AC58" s="497"/>
      <c r="AD58" s="1295"/>
      <c r="AE58" s="1296"/>
      <c r="AF58" s="1296"/>
      <c r="AG58" s="1296"/>
      <c r="AH58" s="1296"/>
      <c r="AI58" s="1296"/>
      <c r="AJ58" s="1296"/>
      <c r="AK58" s="1296"/>
      <c r="AL58" s="1296"/>
      <c r="AM58" s="1296"/>
      <c r="AN58" s="1296"/>
      <c r="AO58" s="1296"/>
      <c r="AP58" s="1296"/>
      <c r="AQ58" s="1296"/>
      <c r="AR58" s="1296"/>
      <c r="AS58" s="1296"/>
      <c r="AT58" s="1296"/>
      <c r="AU58" s="1297"/>
    </row>
    <row r="59" spans="1:48" ht="29.25" customHeight="1">
      <c r="A59" s="1474" t="s">
        <v>417</v>
      </c>
      <c r="B59" s="1475"/>
      <c r="C59" s="1475"/>
      <c r="D59" s="1475"/>
      <c r="E59" s="1355"/>
      <c r="F59" s="1356"/>
      <c r="G59" s="1355"/>
      <c r="H59" s="1356"/>
      <c r="I59" s="1355"/>
      <c r="J59" s="1481"/>
      <c r="K59" s="1482" t="s">
        <v>508</v>
      </c>
      <c r="L59" s="1483"/>
      <c r="M59" s="1483"/>
      <c r="N59" s="1479"/>
      <c r="O59" s="1479"/>
      <c r="P59" s="1480"/>
      <c r="Q59" s="498"/>
      <c r="R59" s="1471" t="s">
        <v>417</v>
      </c>
      <c r="S59" s="1472"/>
      <c r="T59" s="1473"/>
      <c r="U59" s="1355"/>
      <c r="V59" s="1356"/>
      <c r="W59" s="1355"/>
      <c r="X59" s="1356"/>
      <c r="Y59" s="1355"/>
      <c r="Z59" s="1357"/>
      <c r="AA59" s="497"/>
      <c r="AB59" s="497"/>
      <c r="AC59" s="497"/>
      <c r="AD59" s="1295"/>
      <c r="AE59" s="1296"/>
      <c r="AF59" s="1296"/>
      <c r="AG59" s="1296"/>
      <c r="AH59" s="1296"/>
      <c r="AI59" s="1296"/>
      <c r="AJ59" s="1296"/>
      <c r="AK59" s="1296"/>
      <c r="AL59" s="1296"/>
      <c r="AM59" s="1296"/>
      <c r="AN59" s="1296"/>
      <c r="AO59" s="1296"/>
      <c r="AP59" s="1296"/>
      <c r="AQ59" s="1296"/>
      <c r="AR59" s="1296"/>
      <c r="AS59" s="1296"/>
      <c r="AT59" s="1296"/>
      <c r="AU59" s="1297"/>
    </row>
    <row r="60" spans="1:48" ht="29.25" customHeight="1" thickBot="1">
      <c r="A60" s="1476" t="s">
        <v>419</v>
      </c>
      <c r="B60" s="1477"/>
      <c r="C60" s="1477"/>
      <c r="D60" s="1477"/>
      <c r="E60" s="1361"/>
      <c r="F60" s="1362"/>
      <c r="G60" s="1361"/>
      <c r="H60" s="1362"/>
      <c r="I60" s="1361"/>
      <c r="J60" s="1489"/>
      <c r="K60" s="1490" t="s">
        <v>509</v>
      </c>
      <c r="L60" s="1491"/>
      <c r="M60" s="1491"/>
      <c r="N60" s="1484"/>
      <c r="O60" s="1484"/>
      <c r="P60" s="1485"/>
      <c r="Q60" s="543"/>
      <c r="R60" s="1486" t="s">
        <v>510</v>
      </c>
      <c r="S60" s="1487"/>
      <c r="T60" s="1488"/>
      <c r="U60" s="1361"/>
      <c r="V60" s="1362"/>
      <c r="W60" s="1361"/>
      <c r="X60" s="1362"/>
      <c r="Y60" s="1361"/>
      <c r="Z60" s="1363"/>
      <c r="AA60" s="497"/>
      <c r="AB60" s="497"/>
      <c r="AC60" s="497"/>
      <c r="AD60" s="1298"/>
      <c r="AE60" s="1299"/>
      <c r="AF60" s="1299"/>
      <c r="AG60" s="1299"/>
      <c r="AH60" s="1299"/>
      <c r="AI60" s="1299"/>
      <c r="AJ60" s="1299"/>
      <c r="AK60" s="1299"/>
      <c r="AL60" s="1299"/>
      <c r="AM60" s="1299"/>
      <c r="AN60" s="1299"/>
      <c r="AO60" s="1299"/>
      <c r="AP60" s="1299"/>
      <c r="AQ60" s="1299"/>
      <c r="AR60" s="1299"/>
      <c r="AS60" s="1299"/>
      <c r="AT60" s="1299"/>
      <c r="AU60" s="1300"/>
    </row>
    <row r="61" spans="1:48" ht="29.25" customHeight="1">
      <c r="A61" s="12"/>
      <c r="B61" s="12"/>
      <c r="C61" s="12"/>
      <c r="D61" s="12"/>
      <c r="E61" s="13"/>
      <c r="F61" s="17"/>
      <c r="G61" s="13"/>
      <c r="H61" s="17"/>
      <c r="I61" s="13"/>
      <c r="J61" s="17"/>
      <c r="K61" s="455"/>
      <c r="L61" s="438"/>
      <c r="M61" s="438"/>
      <c r="N61" s="438"/>
      <c r="O61" s="438"/>
      <c r="P61" s="438"/>
      <c r="Q61" s="438"/>
      <c r="R61" s="438"/>
      <c r="S61" s="438"/>
      <c r="T61" s="438"/>
      <c r="U61" s="438"/>
      <c r="V61" s="438"/>
      <c r="W61" s="438"/>
      <c r="X61" s="438"/>
    </row>
    <row r="62" spans="1:48" ht="29.25" customHeight="1">
      <c r="A62" s="4"/>
      <c r="B62" s="451"/>
      <c r="C62" s="451"/>
      <c r="D62" s="451"/>
      <c r="E62" s="451"/>
      <c r="F62" s="451"/>
      <c r="G62" s="451"/>
      <c r="H62" s="451"/>
      <c r="I62" s="451"/>
      <c r="J62" s="451"/>
      <c r="K62" s="451"/>
      <c r="L62" s="438"/>
      <c r="M62" s="438"/>
      <c r="N62" s="438"/>
      <c r="O62" s="438"/>
      <c r="P62" s="438"/>
      <c r="Q62" s="438"/>
      <c r="R62" s="438"/>
      <c r="S62" s="438"/>
      <c r="T62" s="438"/>
      <c r="U62" s="438"/>
      <c r="V62" s="438"/>
      <c r="W62" s="438"/>
      <c r="X62" s="438"/>
      <c r="Y62" s="438"/>
      <c r="Z62" s="438"/>
      <c r="AA62" s="438"/>
      <c r="AB62" s="438"/>
      <c r="AC62" s="438"/>
    </row>
    <row r="63" spans="1:48" ht="29.25" customHeight="1">
      <c r="K63" s="13"/>
      <c r="L63" s="13"/>
      <c r="M63" s="13"/>
      <c r="N63" s="13"/>
      <c r="O63" s="13"/>
      <c r="P63" s="13"/>
      <c r="Q63" s="12"/>
      <c r="R63" s="12"/>
      <c r="S63" s="12"/>
      <c r="T63" s="449"/>
      <c r="U63" s="449"/>
      <c r="V63" s="449"/>
      <c r="W63" s="25"/>
      <c r="X63" s="25"/>
      <c r="Y63" s="25"/>
      <c r="Z63" s="25"/>
      <c r="AA63" s="25"/>
      <c r="AB63" s="25"/>
      <c r="AC63" s="25"/>
    </row>
  </sheetData>
  <mergeCells count="413">
    <mergeCell ref="N60:P60"/>
    <mergeCell ref="R60:T60"/>
    <mergeCell ref="U60:V60"/>
    <mergeCell ref="W60:X60"/>
    <mergeCell ref="Y60:Z60"/>
    <mergeCell ref="A60:D60"/>
    <mergeCell ref="E60:F60"/>
    <mergeCell ref="G60:H60"/>
    <mergeCell ref="I60:J60"/>
    <mergeCell ref="K60:M60"/>
    <mergeCell ref="N59:P59"/>
    <mergeCell ref="R59:T59"/>
    <mergeCell ref="U59:V59"/>
    <mergeCell ref="W59:X59"/>
    <mergeCell ref="Y59:Z59"/>
    <mergeCell ref="A59:D59"/>
    <mergeCell ref="E59:F59"/>
    <mergeCell ref="G59:H59"/>
    <mergeCell ref="I59:J59"/>
    <mergeCell ref="K59:M59"/>
    <mergeCell ref="Y57:Z57"/>
    <mergeCell ref="A56:D56"/>
    <mergeCell ref="E56:F56"/>
    <mergeCell ref="G56:H56"/>
    <mergeCell ref="I56:J56"/>
    <mergeCell ref="L56:N56"/>
    <mergeCell ref="O56:P56"/>
    <mergeCell ref="R56:T56"/>
    <mergeCell ref="A58:D58"/>
    <mergeCell ref="E58:F58"/>
    <mergeCell ref="G58:H58"/>
    <mergeCell ref="I58:J58"/>
    <mergeCell ref="R58:T58"/>
    <mergeCell ref="U58:V58"/>
    <mergeCell ref="W58:X58"/>
    <mergeCell ref="Y58:Z58"/>
    <mergeCell ref="A57:D57"/>
    <mergeCell ref="E57:F57"/>
    <mergeCell ref="G57:H57"/>
    <mergeCell ref="I57:J57"/>
    <mergeCell ref="R57:T57"/>
    <mergeCell ref="U57:V57"/>
    <mergeCell ref="W57:X57"/>
    <mergeCell ref="O54:P54"/>
    <mergeCell ref="R54:T54"/>
    <mergeCell ref="U54:V54"/>
    <mergeCell ref="W54:X54"/>
    <mergeCell ref="Y54:Z54"/>
    <mergeCell ref="Y56:Z56"/>
    <mergeCell ref="Y55:Z55"/>
    <mergeCell ref="A54:D54"/>
    <mergeCell ref="E54:F54"/>
    <mergeCell ref="G54:H54"/>
    <mergeCell ref="I54:J54"/>
    <mergeCell ref="L54:N54"/>
    <mergeCell ref="O55:P55"/>
    <mergeCell ref="R55:T55"/>
    <mergeCell ref="U55:V55"/>
    <mergeCell ref="W55:X55"/>
    <mergeCell ref="A55:D55"/>
    <mergeCell ref="E55:F55"/>
    <mergeCell ref="G55:H55"/>
    <mergeCell ref="U56:V56"/>
    <mergeCell ref="W56:X56"/>
    <mergeCell ref="I55:J55"/>
    <mergeCell ref="L55:N55"/>
    <mergeCell ref="B51:D51"/>
    <mergeCell ref="E51:F51"/>
    <mergeCell ref="G51:H51"/>
    <mergeCell ref="I51:J51"/>
    <mergeCell ref="K51:L51"/>
    <mergeCell ref="M52:N52"/>
    <mergeCell ref="B52:D52"/>
    <mergeCell ref="E52:F52"/>
    <mergeCell ref="G52:H52"/>
    <mergeCell ref="I52:J52"/>
    <mergeCell ref="K52:L52"/>
    <mergeCell ref="W50:X50"/>
    <mergeCell ref="B50:D50"/>
    <mergeCell ref="E50:F50"/>
    <mergeCell ref="G50:H50"/>
    <mergeCell ref="I50:J50"/>
    <mergeCell ref="K50:L50"/>
    <mergeCell ref="Y50:Z50"/>
    <mergeCell ref="AD50:AD52"/>
    <mergeCell ref="W51:X51"/>
    <mergeCell ref="Y51:Z51"/>
    <mergeCell ref="W52:X52"/>
    <mergeCell ref="Y52:Z52"/>
    <mergeCell ref="M51:N51"/>
    <mergeCell ref="O51:P51"/>
    <mergeCell ref="Q51:R51"/>
    <mergeCell ref="S51:T51"/>
    <mergeCell ref="U51:V51"/>
    <mergeCell ref="U52:V52"/>
    <mergeCell ref="M50:N50"/>
    <mergeCell ref="O50:P50"/>
    <mergeCell ref="Q50:R50"/>
    <mergeCell ref="S50:T50"/>
    <mergeCell ref="U50:V50"/>
    <mergeCell ref="O52:P52"/>
    <mergeCell ref="Q52:R52"/>
    <mergeCell ref="S52:T52"/>
    <mergeCell ref="W48:X48"/>
    <mergeCell ref="Y48:Z48"/>
    <mergeCell ref="B49:D49"/>
    <mergeCell ref="E49:F49"/>
    <mergeCell ref="G49:H49"/>
    <mergeCell ref="I49:J49"/>
    <mergeCell ref="K49:L49"/>
    <mergeCell ref="M49:N49"/>
    <mergeCell ref="O49:P49"/>
    <mergeCell ref="Q49:R49"/>
    <mergeCell ref="S49:T49"/>
    <mergeCell ref="U49:V49"/>
    <mergeCell ref="W49:X49"/>
    <mergeCell ref="Y49:Z49"/>
    <mergeCell ref="M48:N48"/>
    <mergeCell ref="O48:P48"/>
    <mergeCell ref="Q48:R48"/>
    <mergeCell ref="S48:T48"/>
    <mergeCell ref="U48:V48"/>
    <mergeCell ref="B48:D48"/>
    <mergeCell ref="E48:F48"/>
    <mergeCell ref="G48:H48"/>
    <mergeCell ref="I48:J48"/>
    <mergeCell ref="K48:L48"/>
    <mergeCell ref="M47:N47"/>
    <mergeCell ref="O47:P47"/>
    <mergeCell ref="Q47:R47"/>
    <mergeCell ref="S47:T47"/>
    <mergeCell ref="U47:V47"/>
    <mergeCell ref="B47:D47"/>
    <mergeCell ref="E47:F47"/>
    <mergeCell ref="G47:H47"/>
    <mergeCell ref="I47:J47"/>
    <mergeCell ref="K47:L47"/>
    <mergeCell ref="U46:V46"/>
    <mergeCell ref="W46:X46"/>
    <mergeCell ref="Y46:Z46"/>
    <mergeCell ref="U45:V45"/>
    <mergeCell ref="W45:X45"/>
    <mergeCell ref="Y45:Z45"/>
    <mergeCell ref="AD45:AD47"/>
    <mergeCell ref="W47:X47"/>
    <mergeCell ref="Y47:Z47"/>
    <mergeCell ref="B46:D46"/>
    <mergeCell ref="E46:F46"/>
    <mergeCell ref="G46:H46"/>
    <mergeCell ref="I46:J46"/>
    <mergeCell ref="K46:L46"/>
    <mergeCell ref="M46:N46"/>
    <mergeCell ref="O46:P46"/>
    <mergeCell ref="Q46:R46"/>
    <mergeCell ref="S46:T46"/>
    <mergeCell ref="B45:D45"/>
    <mergeCell ref="E45:F45"/>
    <mergeCell ref="G45:H45"/>
    <mergeCell ref="I45:J45"/>
    <mergeCell ref="K45:L45"/>
    <mergeCell ref="M45:N45"/>
    <mergeCell ref="O45:P45"/>
    <mergeCell ref="Q45:R45"/>
    <mergeCell ref="S45:T45"/>
    <mergeCell ref="U43:V43"/>
    <mergeCell ref="W43:X43"/>
    <mergeCell ref="Y43:Z43"/>
    <mergeCell ref="O42:P42"/>
    <mergeCell ref="Q42:R42"/>
    <mergeCell ref="S42:T42"/>
    <mergeCell ref="U42:V42"/>
    <mergeCell ref="W42:X42"/>
    <mergeCell ref="P44:S44"/>
    <mergeCell ref="B43:D43"/>
    <mergeCell ref="E43:F43"/>
    <mergeCell ref="G43:H43"/>
    <mergeCell ref="I43:J43"/>
    <mergeCell ref="K43:L43"/>
    <mergeCell ref="M43:N43"/>
    <mergeCell ref="O43:P43"/>
    <mergeCell ref="Q43:R43"/>
    <mergeCell ref="S43:T43"/>
    <mergeCell ref="O41:P41"/>
    <mergeCell ref="Q41:R41"/>
    <mergeCell ref="S41:T41"/>
    <mergeCell ref="U41:V41"/>
    <mergeCell ref="W41:X41"/>
    <mergeCell ref="Y41:Z41"/>
    <mergeCell ref="B42:D42"/>
    <mergeCell ref="Y42:Z42"/>
    <mergeCell ref="D27:E27"/>
    <mergeCell ref="E42:F42"/>
    <mergeCell ref="G42:H42"/>
    <mergeCell ref="I42:J42"/>
    <mergeCell ref="K42:L42"/>
    <mergeCell ref="M42:N42"/>
    <mergeCell ref="A25:B27"/>
    <mergeCell ref="B41:D41"/>
    <mergeCell ref="E41:F41"/>
    <mergeCell ref="G41:H41"/>
    <mergeCell ref="I41:J41"/>
    <mergeCell ref="K41:L41"/>
    <mergeCell ref="M41:N41"/>
    <mergeCell ref="B34:Z34"/>
    <mergeCell ref="B32:F32"/>
    <mergeCell ref="H32:L32"/>
    <mergeCell ref="AL42:AM42"/>
    <mergeCell ref="AN42:AO42"/>
    <mergeCell ref="B38:D38"/>
    <mergeCell ref="E38:F38"/>
    <mergeCell ref="G38:H38"/>
    <mergeCell ref="I38:J38"/>
    <mergeCell ref="K38:L38"/>
    <mergeCell ref="M38:N38"/>
    <mergeCell ref="O38:P38"/>
    <mergeCell ref="Q38:R38"/>
    <mergeCell ref="S38:T38"/>
    <mergeCell ref="U38:V38"/>
    <mergeCell ref="W38:X38"/>
    <mergeCell ref="Y38:Z38"/>
    <mergeCell ref="AD42:AE42"/>
    <mergeCell ref="AF42:AG42"/>
    <mergeCell ref="AH42:AI42"/>
    <mergeCell ref="AJ42:AK42"/>
    <mergeCell ref="B40:D40"/>
    <mergeCell ref="E40:F40"/>
    <mergeCell ref="G40:H40"/>
    <mergeCell ref="I40:J40"/>
    <mergeCell ref="K40:L40"/>
    <mergeCell ref="M40:N40"/>
    <mergeCell ref="AN41:AO41"/>
    <mergeCell ref="B37:D37"/>
    <mergeCell ref="E37:F37"/>
    <mergeCell ref="G37:H37"/>
    <mergeCell ref="I37:J37"/>
    <mergeCell ref="K37:L37"/>
    <mergeCell ref="M37:N37"/>
    <mergeCell ref="O37:P37"/>
    <mergeCell ref="Q37:R37"/>
    <mergeCell ref="S37:T37"/>
    <mergeCell ref="U37:V37"/>
    <mergeCell ref="W37:X37"/>
    <mergeCell ref="Y37:Z37"/>
    <mergeCell ref="O40:P40"/>
    <mergeCell ref="Q40:R40"/>
    <mergeCell ref="S40:T40"/>
    <mergeCell ref="U40:V40"/>
    <mergeCell ref="W40:X40"/>
    <mergeCell ref="Y40:Z40"/>
    <mergeCell ref="M39:N39"/>
    <mergeCell ref="O39:P39"/>
    <mergeCell ref="Q39:R39"/>
    <mergeCell ref="S39:T39"/>
    <mergeCell ref="U39:V39"/>
    <mergeCell ref="AD41:AE41"/>
    <mergeCell ref="AF41:AG41"/>
    <mergeCell ref="AD40:AE40"/>
    <mergeCell ref="AF40:AG40"/>
    <mergeCell ref="AH40:AI40"/>
    <mergeCell ref="AJ40:AK40"/>
    <mergeCell ref="AL40:AM40"/>
    <mergeCell ref="AH41:AI41"/>
    <mergeCell ref="AJ41:AK41"/>
    <mergeCell ref="AL41:AM41"/>
    <mergeCell ref="AN40:AO40"/>
    <mergeCell ref="B36:D36"/>
    <mergeCell ref="E36:F36"/>
    <mergeCell ref="G36:H36"/>
    <mergeCell ref="I36:J36"/>
    <mergeCell ref="K36:L36"/>
    <mergeCell ref="M36:N36"/>
    <mergeCell ref="O36:P36"/>
    <mergeCell ref="Q36:R36"/>
    <mergeCell ref="S36:T36"/>
    <mergeCell ref="U36:V36"/>
    <mergeCell ref="W36:X36"/>
    <mergeCell ref="Y36:Z36"/>
    <mergeCell ref="W39:X39"/>
    <mergeCell ref="Y39:Z39"/>
    <mergeCell ref="B39:D39"/>
    <mergeCell ref="E39:F39"/>
    <mergeCell ref="G39:H39"/>
    <mergeCell ref="I39:J39"/>
    <mergeCell ref="K39:L39"/>
    <mergeCell ref="AN38:AO38"/>
    <mergeCell ref="AD39:AE39"/>
    <mergeCell ref="AF39:AG39"/>
    <mergeCell ref="AH39:AI39"/>
    <mergeCell ref="AJ39:AK39"/>
    <mergeCell ref="AL39:AM39"/>
    <mergeCell ref="AN39:AO39"/>
    <mergeCell ref="AD38:AE38"/>
    <mergeCell ref="AF38:AG38"/>
    <mergeCell ref="AH38:AI38"/>
    <mergeCell ref="AJ38:AK38"/>
    <mergeCell ref="AL38:AM38"/>
    <mergeCell ref="AF37:AG37"/>
    <mergeCell ref="AH37:AI37"/>
    <mergeCell ref="AJ37:AK37"/>
    <mergeCell ref="AL37:AM37"/>
    <mergeCell ref="AN37:AO37"/>
    <mergeCell ref="O32:R32"/>
    <mergeCell ref="U32:Y32"/>
    <mergeCell ref="AD37:AE37"/>
    <mergeCell ref="AJ31:AK31"/>
    <mergeCell ref="B30:D30"/>
    <mergeCell ref="H30:I30"/>
    <mergeCell ref="O30:P30"/>
    <mergeCell ref="S30:Y30"/>
    <mergeCell ref="B31:D31"/>
    <mergeCell ref="K31:L31"/>
    <mergeCell ref="O31:U31"/>
    <mergeCell ref="AD33:AG33"/>
    <mergeCell ref="AH33:AI33"/>
    <mergeCell ref="AD29:AG29"/>
    <mergeCell ref="AH29:AI29"/>
    <mergeCell ref="A18:N22"/>
    <mergeCell ref="O18:AB22"/>
    <mergeCell ref="AI18:AJ18"/>
    <mergeCell ref="AI19:AJ19"/>
    <mergeCell ref="AI20:AJ20"/>
    <mergeCell ref="AI23:AJ23"/>
    <mergeCell ref="AI24:AJ24"/>
    <mergeCell ref="B29:F29"/>
    <mergeCell ref="G29:Y29"/>
    <mergeCell ref="F25:R25"/>
    <mergeCell ref="G26:R26"/>
    <mergeCell ref="M27:Q27"/>
    <mergeCell ref="AF50:AG50"/>
    <mergeCell ref="AF51:AG51"/>
    <mergeCell ref="AF52:AG52"/>
    <mergeCell ref="AJ29:AK29"/>
    <mergeCell ref="AL29:AM29"/>
    <mergeCell ref="A17:N17"/>
    <mergeCell ref="O17:AB17"/>
    <mergeCell ref="AD30:AG30"/>
    <mergeCell ref="AH30:AI30"/>
    <mergeCell ref="AJ30:AK30"/>
    <mergeCell ref="AL30:AM30"/>
    <mergeCell ref="AJ33:AK33"/>
    <mergeCell ref="AL33:AM33"/>
    <mergeCell ref="AD34:AG34"/>
    <mergeCell ref="AH34:AI34"/>
    <mergeCell ref="AJ34:AK34"/>
    <mergeCell ref="AL34:AM34"/>
    <mergeCell ref="AL31:AM31"/>
    <mergeCell ref="AD32:AG32"/>
    <mergeCell ref="AH32:AI32"/>
    <mergeCell ref="AJ32:AK32"/>
    <mergeCell ref="AL32:AM32"/>
    <mergeCell ref="AD31:AG31"/>
    <mergeCell ref="AH31:AI31"/>
    <mergeCell ref="A7:F7"/>
    <mergeCell ref="G7:AG7"/>
    <mergeCell ref="A10:D10"/>
    <mergeCell ref="E10:P10"/>
    <mergeCell ref="A4:D4"/>
    <mergeCell ref="E4:P4"/>
    <mergeCell ref="Q4:S4"/>
    <mergeCell ref="X4:Z4"/>
    <mergeCell ref="A5:D5"/>
    <mergeCell ref="K5:M5"/>
    <mergeCell ref="A6:F6"/>
    <mergeCell ref="G6:AG6"/>
    <mergeCell ref="N5:P5"/>
    <mergeCell ref="AR39:AS39"/>
    <mergeCell ref="AT39:AU39"/>
    <mergeCell ref="A11:D11"/>
    <mergeCell ref="K11:M11"/>
    <mergeCell ref="R11:T11"/>
    <mergeCell ref="X11:AB11"/>
    <mergeCell ref="AC11:AE11"/>
    <mergeCell ref="AF11:AJ11"/>
    <mergeCell ref="AK11:AM11"/>
    <mergeCell ref="AU21:AV21"/>
    <mergeCell ref="AK16:AL16"/>
    <mergeCell ref="AM16:AN16"/>
    <mergeCell ref="AO16:AP16"/>
    <mergeCell ref="AQ16:AR16"/>
    <mergeCell ref="AS16:AT16"/>
    <mergeCell ref="AU16:AV16"/>
    <mergeCell ref="AK21:AL21"/>
    <mergeCell ref="AM21:AN21"/>
    <mergeCell ref="AO21:AP21"/>
    <mergeCell ref="AQ21:AR21"/>
    <mergeCell ref="AS21:AT21"/>
    <mergeCell ref="A16:C16"/>
    <mergeCell ref="D16:E16"/>
    <mergeCell ref="F16:H16"/>
    <mergeCell ref="AK45:AU46"/>
    <mergeCell ref="AH50:AV50"/>
    <mergeCell ref="AK52:AU52"/>
    <mergeCell ref="AD55:AU60"/>
    <mergeCell ref="AI25:AJ25"/>
    <mergeCell ref="AE16:AH25"/>
    <mergeCell ref="AI16:AJ17"/>
    <mergeCell ref="AI21:AJ22"/>
    <mergeCell ref="AP40:AQ40"/>
    <mergeCell ref="AR40:AS40"/>
    <mergeCell ref="AT40:AU40"/>
    <mergeCell ref="AP41:AQ41"/>
    <mergeCell ref="AR41:AS41"/>
    <mergeCell ref="AT41:AU41"/>
    <mergeCell ref="AP42:AQ42"/>
    <mergeCell ref="AR42:AS42"/>
    <mergeCell ref="AT42:AU42"/>
    <mergeCell ref="AP37:AQ37"/>
    <mergeCell ref="AR37:AS37"/>
    <mergeCell ref="AT37:AU37"/>
    <mergeCell ref="AP38:AQ38"/>
    <mergeCell ref="AR38:AS38"/>
    <mergeCell ref="AT38:AU38"/>
    <mergeCell ref="AP39:AQ39"/>
  </mergeCells>
  <phoneticPr fontId="41"/>
  <conditionalFormatting sqref="W40:X40">
    <cfRule type="expression" dxfId="15" priority="16">
      <formula>$W$5/$W$4&gt;1</formula>
    </cfRule>
  </conditionalFormatting>
  <conditionalFormatting sqref="W43:X43">
    <cfRule type="expression" dxfId="14" priority="15">
      <formula>$W$8/$W$7&gt;1</formula>
    </cfRule>
  </conditionalFormatting>
  <conditionalFormatting sqref="E40:F40">
    <cfRule type="expression" dxfId="13" priority="12">
      <formula>$E$5/$E$4&lt;=0.8</formula>
    </cfRule>
  </conditionalFormatting>
  <conditionalFormatting sqref="I40:J40">
    <cfRule type="expression" dxfId="12" priority="11">
      <formula>$I$5/$I$4&gt;=1.2</formula>
    </cfRule>
  </conditionalFormatting>
  <conditionalFormatting sqref="M40:N40">
    <cfRule type="expression" dxfId="11" priority="10">
      <formula>$M$5/$M$4&lt;=0.8</formula>
    </cfRule>
  </conditionalFormatting>
  <conditionalFormatting sqref="E43:F43">
    <cfRule type="expression" dxfId="10" priority="9">
      <formula>$E$8/$E$7&lt;=0.8</formula>
    </cfRule>
  </conditionalFormatting>
  <conditionalFormatting sqref="I43:J43">
    <cfRule type="expression" dxfId="9" priority="8">
      <formula>$I$8/$I$7&gt;=1.2</formula>
    </cfRule>
  </conditionalFormatting>
  <conditionalFormatting sqref="M43:N43">
    <cfRule type="expression" dxfId="8" priority="7">
      <formula>$M$8/$M$7&lt;=0.8</formula>
    </cfRule>
  </conditionalFormatting>
  <conditionalFormatting sqref="E49:F49">
    <cfRule type="expression" dxfId="7" priority="17">
      <formula>$AB$11/$AB$10&lt;=0.8</formula>
    </cfRule>
  </conditionalFormatting>
  <conditionalFormatting sqref="I49:J49">
    <cfRule type="expression" dxfId="6" priority="18">
      <formula>$AF$11/$AF$10&gt;=1.2</formula>
    </cfRule>
  </conditionalFormatting>
  <conditionalFormatting sqref="M49:N49">
    <cfRule type="expression" dxfId="5" priority="19">
      <formula>$AJ$11/$AJ$10&lt;=0.8</formula>
    </cfRule>
  </conditionalFormatting>
  <conditionalFormatting sqref="W49:X49">
    <cfRule type="expression" dxfId="4" priority="20">
      <formula>#REF!/$W$14&gt;1</formula>
    </cfRule>
  </conditionalFormatting>
  <conditionalFormatting sqref="W52:X52">
    <cfRule type="expression" dxfId="3" priority="32">
      <formula>#REF!/#REF!&gt;1</formula>
    </cfRule>
  </conditionalFormatting>
  <conditionalFormatting sqref="E52:F52">
    <cfRule type="expression" dxfId="2" priority="33">
      <formula>$E$15/#REF!&lt;=0.8</formula>
    </cfRule>
  </conditionalFormatting>
  <conditionalFormatting sqref="I52:J52">
    <cfRule type="expression" dxfId="1" priority="34">
      <formula>$I$15/#REF!&gt;=1.2</formula>
    </cfRule>
  </conditionalFormatting>
  <conditionalFormatting sqref="M52:N52">
    <cfRule type="expression" dxfId="0" priority="35">
      <formula>$M$15/#REF!&lt;=0.8</formula>
    </cfRule>
  </conditionalFormatting>
  <dataValidations count="17">
    <dataValidation type="list" allowBlank="1" showInputMessage="1" showErrorMessage="1" sqref="AC11:AE11 AK11:AM11" xr:uid="{00000000-0002-0000-0C00-000000000000}">
      <formula1>"有　・　無,　有　,　無　"</formula1>
    </dataValidation>
    <dataValidation type="list" allowBlank="1" showInputMessage="1" showErrorMessage="1" sqref="N5 P5 AF6:AG7 O6:P8 AE8:AF8 O63:P63" xr:uid="{00000000-0002-0000-0C00-000001000000}">
      <formula1>"適・不適,適,不適"</formula1>
    </dataValidation>
    <dataValidation type="list" allowBlank="1" showInputMessage="1" showErrorMessage="1" sqref="E11" xr:uid="{00000000-0002-0000-0C00-000002000000}">
      <formula1>"2,3,4,5,6,7,8,9,10,25,26,27,28,29,30"</formula1>
    </dataValidation>
    <dataValidation type="list" allowBlank="1" showInputMessage="1" showErrorMessage="1" sqref="D16:E16" xr:uid="{00000000-0002-0000-0C00-000003000000}">
      <formula1>"有・無,有,無"</formula1>
    </dataValidation>
    <dataValidation type="list" allowBlank="1" showInputMessage="1" showErrorMessage="1" sqref="V6:V7 E6:E8 U8 E61 U63 E12" xr:uid="{00000000-0002-0000-0C00-000004000000}">
      <formula1>"　,25,26,27,28,29"</formula1>
    </dataValidation>
    <dataValidation type="list" allowBlank="1" showInputMessage="1" showErrorMessage="1" sqref="T4 W4 G5 N11 Q11 B35 G61 K16 G11:G12 B44" xr:uid="{00000000-0002-0000-0C00-000005000000}">
      <formula1>"　,1,2,3,4,5,6,7,8,9,10,11,12"</formula1>
    </dataValidation>
    <dataValidation type="list" allowBlank="1" showInputMessage="1" showErrorMessage="1" sqref="I11:I12 Z6:Z7 I5:I8 Y8 M16 AA41 AA47 Y63 AA38 AA50 I61 AK18:AV19 AK23:AV24" xr:uid="{00000000-0002-0000-0C00-000006000000}">
      <formula1>"　,1,2,3,4,5,6,7,8,9,10,11,12,13,14,15,16,17,18,19,20,21,22,23,24,25,26,27,28,29,30,31"</formula1>
    </dataValidation>
    <dataValidation type="list" allowBlank="1" showInputMessage="1" showErrorMessage="1" sqref="X4:Z4 R11:T11" xr:uid="{00000000-0002-0000-0C00-000007000000}">
      <formula1>"年・か月,年,か月"</formula1>
    </dataValidation>
    <dataValidation type="list" allowBlank="1" showInputMessage="1" showErrorMessage="1" sqref="E5" xr:uid="{00000000-0002-0000-0C00-000008000000}">
      <formula1>"2,3,4,5,6,7,8,9,10,,25,26,27,28,29,30"</formula1>
    </dataValidation>
    <dataValidation type="list" allowBlank="1" showInputMessage="1" showErrorMessage="1" sqref="U55:Z55 U56:X60 Y56:Z56 Y58:Z60 E55:J55 E56:H60 I56:J56 I58:J60 AN38:AN42 AL32:AM34 AH30:AK34 AL30:AM30 AP38:AP42 AT38:AT42 AR38:AR42" xr:uid="{00000000-0002-0000-0C00-000009000000}">
      <formula1>"○,×"</formula1>
    </dataValidation>
    <dataValidation type="list" allowBlank="1" showInputMessage="1" showErrorMessage="1" sqref="I16" xr:uid="{00000000-0002-0000-0C00-00000A000000}">
      <formula1>"30,31,元,2,3,4,5"</formula1>
    </dataValidation>
    <dataValidation type="list" allowBlank="1" showInputMessage="1" showErrorMessage="1" sqref="N60" xr:uid="{00000000-0002-0000-0C00-00000B000000}">
      <formula1>"している,していない"</formula1>
    </dataValidation>
    <dataValidation allowBlank="1" showInputMessage="1" showErrorMessage="1" errorTitle="自動入力されます" sqref="E49:Z49 E52:Z52 E43:Z43 E40:Z40" xr:uid="{00000000-0002-0000-0C00-00000C000000}"/>
    <dataValidation type="list" allowBlank="1" showInputMessage="1" showErrorMessage="1" sqref="N33 G33 AR51 J33 AE51" xr:uid="{00000000-0002-0000-0C00-00000D000000}">
      <formula1>#REF!</formula1>
    </dataValidation>
    <dataValidation type="list" allowBlank="1" showInputMessage="1" showErrorMessage="1" sqref="AH38:AM42" xr:uid="{00000000-0002-0000-0C00-00000E000000}">
      <formula1>"○,✕,△"</formula1>
    </dataValidation>
    <dataValidation type="list" allowBlank="1" showInputMessage="1" showErrorMessage="1" sqref="AF38:AG42" xr:uid="{00000000-0002-0000-0C00-00000F000000}">
      <formula1>"○,✕"</formula1>
    </dataValidation>
    <dataValidation type="list" allowBlank="1" showInputMessage="1" showErrorMessage="1" sqref="AE50 AE52 AH51:AH52 AK51 AN51 AQ51 G30:G32 J31 K30 N30:N32 R30 T32 AE45:AE47 AK47 AO47 F26:F27 J27 C27 C25" xr:uid="{00000000-0002-0000-0C00-000010000000}">
      <formula1>"□,■"</formula1>
    </dataValidation>
  </dataValidations>
  <pageMargins left="0.69861111111111107" right="0.69861111111111107" top="0.74791666666666667" bottom="0.35416666666666669" header="0.39305555555555555" footer="0.2951388888888889"/>
  <pageSetup paperSize="9" scale="55" fitToHeight="0" orientation="landscape" r:id="rId1"/>
  <headerFooter alignWithMargins="0">
    <oddFooter>&amp;R&amp;"HG丸ｺﾞｼｯｸM-PRO"&amp;9 14　適切な食事・衛生管理等</oddFooter>
  </headerFooter>
  <rowBreaks count="1" manualBreakCount="1">
    <brk id="27" max="4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25"/>
  <sheetViews>
    <sheetView view="pageBreakPreview" zoomScale="80" zoomScaleNormal="75" zoomScaleSheetLayoutView="80" workbookViewId="0">
      <selection activeCell="B7" sqref="B7"/>
    </sheetView>
  </sheetViews>
  <sheetFormatPr defaultColWidth="9" defaultRowHeight="13"/>
  <cols>
    <col min="1" max="1" width="19.7265625" style="328" customWidth="1"/>
    <col min="2" max="2" width="15.26953125" style="328" customWidth="1"/>
    <col min="3" max="3" width="12.453125" style="328" customWidth="1"/>
    <col min="4" max="4" width="17.453125" style="328" customWidth="1"/>
    <col min="5" max="5" width="9.7265625" style="328" customWidth="1"/>
    <col min="6" max="6" width="13.453125" style="328" customWidth="1"/>
    <col min="7" max="7" width="9.453125" style="328" customWidth="1"/>
    <col min="8" max="8" width="5.36328125" style="328" customWidth="1"/>
    <col min="9" max="9" width="4.36328125" style="328" customWidth="1"/>
    <col min="10" max="10" width="11.08984375" style="328" customWidth="1"/>
    <col min="11" max="11" width="17.453125" style="328" customWidth="1"/>
    <col min="12" max="20" width="8.08984375" style="328" customWidth="1"/>
    <col min="21" max="22" width="7.6328125" style="328" customWidth="1"/>
    <col min="23" max="16384" width="9" style="328"/>
  </cols>
  <sheetData>
    <row r="1" spans="1:24" s="325" customFormat="1" ht="25" customHeight="1">
      <c r="A1" s="324" t="s">
        <v>542</v>
      </c>
      <c r="X1" s="326"/>
    </row>
    <row r="2" spans="1:24" ht="25" customHeight="1">
      <c r="A2" s="327" t="s">
        <v>355</v>
      </c>
      <c r="B2" s="327"/>
      <c r="C2" s="327"/>
      <c r="D2" s="327"/>
      <c r="E2" s="327"/>
      <c r="F2" s="327"/>
      <c r="G2" s="327"/>
      <c r="H2" s="327"/>
      <c r="I2" s="327"/>
      <c r="J2" s="327"/>
      <c r="K2" s="327"/>
    </row>
    <row r="3" spans="1:24" ht="25" customHeight="1" thickBot="1">
      <c r="A3" s="327" t="s">
        <v>356</v>
      </c>
      <c r="B3" s="327"/>
      <c r="C3" s="327"/>
      <c r="D3" s="327"/>
      <c r="E3" s="327"/>
      <c r="F3" s="327"/>
      <c r="G3" s="327"/>
      <c r="H3" s="327"/>
      <c r="I3" s="327"/>
      <c r="J3" s="327"/>
      <c r="K3" s="327"/>
    </row>
    <row r="4" spans="1:24" s="329" customFormat="1" ht="18.75" customHeight="1">
      <c r="A4" s="1502" t="s">
        <v>357</v>
      </c>
      <c r="B4" s="1504" t="s">
        <v>358</v>
      </c>
      <c r="C4" s="1505" t="s">
        <v>359</v>
      </c>
      <c r="D4" s="1507" t="s">
        <v>360</v>
      </c>
      <c r="E4" s="1505" t="s">
        <v>361</v>
      </c>
      <c r="F4" s="1505" t="s">
        <v>362</v>
      </c>
      <c r="G4" s="1507" t="s">
        <v>363</v>
      </c>
      <c r="H4" s="1507"/>
      <c r="I4" s="1507"/>
      <c r="J4" s="1507"/>
      <c r="K4" s="1510" t="s">
        <v>364</v>
      </c>
    </row>
    <row r="5" spans="1:24" s="329" customFormat="1" ht="23.25" customHeight="1" thickBot="1">
      <c r="A5" s="1503"/>
      <c r="B5" s="1495"/>
      <c r="C5" s="1506"/>
      <c r="D5" s="1508"/>
      <c r="E5" s="1508"/>
      <c r="F5" s="1508"/>
      <c r="G5" s="1495" t="s">
        <v>365</v>
      </c>
      <c r="H5" s="1495"/>
      <c r="I5" s="1512" t="s">
        <v>366</v>
      </c>
      <c r="J5" s="1512"/>
      <c r="K5" s="1511"/>
    </row>
    <row r="6" spans="1:24" s="329" customFormat="1" ht="30" customHeight="1">
      <c r="A6" s="330" t="s">
        <v>367</v>
      </c>
      <c r="B6" s="331" t="s">
        <v>368</v>
      </c>
      <c r="C6" s="332" t="s">
        <v>369</v>
      </c>
      <c r="D6" s="333" t="s">
        <v>370</v>
      </c>
      <c r="E6" s="334" t="s">
        <v>87</v>
      </c>
      <c r="F6" s="334" t="s">
        <v>87</v>
      </c>
      <c r="G6" s="1513" t="s">
        <v>87</v>
      </c>
      <c r="H6" s="1513"/>
      <c r="I6" s="1514" t="s">
        <v>87</v>
      </c>
      <c r="J6" s="1514"/>
      <c r="K6" s="335" t="s">
        <v>371</v>
      </c>
    </row>
    <row r="7" spans="1:24" s="329" customFormat="1" ht="30" customHeight="1">
      <c r="A7" s="336"/>
      <c r="B7" s="337"/>
      <c r="C7" s="338"/>
      <c r="D7" s="339"/>
      <c r="E7" s="340"/>
      <c r="F7" s="340" t="s">
        <v>9</v>
      </c>
      <c r="G7" s="1509" t="s">
        <v>9</v>
      </c>
      <c r="H7" s="1509"/>
      <c r="I7" s="1509" t="s">
        <v>9</v>
      </c>
      <c r="J7" s="1509"/>
      <c r="K7" s="341"/>
    </row>
    <row r="8" spans="1:24" s="329" customFormat="1" ht="30" customHeight="1">
      <c r="A8" s="336"/>
      <c r="B8" s="337"/>
      <c r="C8" s="338"/>
      <c r="D8" s="339"/>
      <c r="E8" s="340"/>
      <c r="F8" s="340"/>
      <c r="G8" s="1509" t="s">
        <v>9</v>
      </c>
      <c r="H8" s="1509"/>
      <c r="I8" s="1509" t="s">
        <v>9</v>
      </c>
      <c r="J8" s="1509"/>
      <c r="K8" s="341"/>
    </row>
    <row r="9" spans="1:24" s="329" customFormat="1" ht="30" customHeight="1">
      <c r="A9" s="336"/>
      <c r="B9" s="337"/>
      <c r="C9" s="338"/>
      <c r="D9" s="339"/>
      <c r="E9" s="340"/>
      <c r="F9" s="340"/>
      <c r="G9" s="1509" t="s">
        <v>9</v>
      </c>
      <c r="H9" s="1509"/>
      <c r="I9" s="1509" t="s">
        <v>9</v>
      </c>
      <c r="J9" s="1509"/>
      <c r="K9" s="341"/>
    </row>
    <row r="10" spans="1:24" s="329" customFormat="1" ht="30" customHeight="1" thickBot="1">
      <c r="A10" s="342"/>
      <c r="B10" s="343"/>
      <c r="C10" s="344"/>
      <c r="D10" s="345"/>
      <c r="E10" s="346"/>
      <c r="F10" s="346"/>
      <c r="G10" s="1501" t="s">
        <v>9</v>
      </c>
      <c r="H10" s="1501"/>
      <c r="I10" s="1501" t="s">
        <v>9</v>
      </c>
      <c r="J10" s="1501"/>
      <c r="K10" s="347"/>
    </row>
    <row r="11" spans="1:24" s="329" customFormat="1" ht="15" customHeight="1">
      <c r="A11" s="348"/>
      <c r="B11" s="348"/>
      <c r="C11" s="349"/>
      <c r="D11" s="350"/>
      <c r="E11" s="350"/>
      <c r="F11" s="350"/>
      <c r="G11" s="350"/>
      <c r="H11" s="350"/>
      <c r="I11" s="350"/>
      <c r="J11" s="348"/>
      <c r="K11" s="348"/>
    </row>
    <row r="12" spans="1:24" s="329" customFormat="1" ht="25" customHeight="1" thickBot="1">
      <c r="A12" s="327" t="s">
        <v>372</v>
      </c>
      <c r="B12" s="348"/>
      <c r="C12" s="349"/>
      <c r="D12" s="350"/>
      <c r="E12" s="350"/>
      <c r="F12" s="350"/>
      <c r="G12" s="350"/>
      <c r="H12" s="350"/>
      <c r="I12" s="350"/>
      <c r="J12" s="348"/>
      <c r="K12" s="348"/>
    </row>
    <row r="13" spans="1:24" s="329" customFormat="1" ht="19.5" customHeight="1">
      <c r="A13" s="1502" t="s">
        <v>357</v>
      </c>
      <c r="B13" s="1504" t="s">
        <v>373</v>
      </c>
      <c r="C13" s="1505" t="s">
        <v>374</v>
      </c>
      <c r="D13" s="1507" t="s">
        <v>360</v>
      </c>
      <c r="E13" s="1505" t="s">
        <v>361</v>
      </c>
      <c r="F13" s="1505" t="s">
        <v>362</v>
      </c>
      <c r="G13" s="1507" t="s">
        <v>363</v>
      </c>
      <c r="H13" s="1507"/>
      <c r="I13" s="1507"/>
      <c r="J13" s="1507"/>
      <c r="K13" s="1493" t="s">
        <v>375</v>
      </c>
    </row>
    <row r="14" spans="1:24" s="329" customFormat="1" ht="23.25" customHeight="1" thickBot="1">
      <c r="A14" s="1503"/>
      <c r="B14" s="1495"/>
      <c r="C14" s="1506"/>
      <c r="D14" s="1508"/>
      <c r="E14" s="1508"/>
      <c r="F14" s="1508"/>
      <c r="G14" s="351" t="s">
        <v>365</v>
      </c>
      <c r="H14" s="1495" t="s">
        <v>366</v>
      </c>
      <c r="I14" s="1495"/>
      <c r="J14" s="352" t="s">
        <v>376</v>
      </c>
      <c r="K14" s="1494"/>
    </row>
    <row r="15" spans="1:24" s="329" customFormat="1" ht="30" customHeight="1">
      <c r="A15" s="353" t="s">
        <v>377</v>
      </c>
      <c r="B15" s="354" t="s">
        <v>378</v>
      </c>
      <c r="C15" s="355" t="s">
        <v>379</v>
      </c>
      <c r="D15" s="356" t="s">
        <v>380</v>
      </c>
      <c r="E15" s="357" t="s">
        <v>87</v>
      </c>
      <c r="F15" s="357" t="s">
        <v>87</v>
      </c>
      <c r="G15" s="358" t="s">
        <v>87</v>
      </c>
      <c r="H15" s="1496" t="s">
        <v>87</v>
      </c>
      <c r="I15" s="1496"/>
      <c r="J15" s="359" t="s">
        <v>87</v>
      </c>
      <c r="K15" s="360" t="s">
        <v>381</v>
      </c>
    </row>
    <row r="16" spans="1:24" s="329" customFormat="1" ht="30" customHeight="1">
      <c r="A16" s="361"/>
      <c r="B16" s="362"/>
      <c r="C16" s="363"/>
      <c r="D16" s="364"/>
      <c r="E16" s="365"/>
      <c r="F16" s="365"/>
      <c r="G16" s="365"/>
      <c r="H16" s="1497"/>
      <c r="I16" s="1497"/>
      <c r="J16" s="365"/>
      <c r="K16" s="366"/>
    </row>
    <row r="17" spans="1:11" s="329" customFormat="1" ht="30" customHeight="1">
      <c r="A17" s="367"/>
      <c r="B17" s="368"/>
      <c r="C17" s="369"/>
      <c r="D17" s="370"/>
      <c r="E17" s="371"/>
      <c r="F17" s="371"/>
      <c r="G17" s="371"/>
      <c r="H17" s="1498"/>
      <c r="I17" s="1498"/>
      <c r="J17" s="371"/>
      <c r="K17" s="372"/>
    </row>
    <row r="18" spans="1:11" s="329" customFormat="1" ht="30" customHeight="1">
      <c r="A18" s="367"/>
      <c r="B18" s="368"/>
      <c r="C18" s="369"/>
      <c r="D18" s="370"/>
      <c r="E18" s="371"/>
      <c r="F18" s="371"/>
      <c r="G18" s="371"/>
      <c r="H18" s="1498"/>
      <c r="I18" s="1498"/>
      <c r="J18" s="371"/>
      <c r="K18" s="372"/>
    </row>
    <row r="19" spans="1:11" s="329" customFormat="1" ht="30" customHeight="1">
      <c r="A19" s="367"/>
      <c r="B19" s="368"/>
      <c r="C19" s="369"/>
      <c r="D19" s="370"/>
      <c r="E19" s="371"/>
      <c r="F19" s="371"/>
      <c r="G19" s="371"/>
      <c r="H19" s="1498"/>
      <c r="I19" s="1498"/>
      <c r="J19" s="371"/>
      <c r="K19" s="372"/>
    </row>
    <row r="20" spans="1:11" s="329" customFormat="1" ht="30" customHeight="1">
      <c r="A20" s="367"/>
      <c r="B20" s="368"/>
      <c r="C20" s="369"/>
      <c r="D20" s="370"/>
      <c r="E20" s="371"/>
      <c r="F20" s="371"/>
      <c r="G20" s="371"/>
      <c r="H20" s="1498"/>
      <c r="I20" s="1498"/>
      <c r="J20" s="371"/>
      <c r="K20" s="372"/>
    </row>
    <row r="21" spans="1:11" s="329" customFormat="1" ht="30" customHeight="1" thickBot="1">
      <c r="A21" s="373"/>
      <c r="B21" s="374"/>
      <c r="C21" s="375"/>
      <c r="D21" s="376"/>
      <c r="E21" s="377"/>
      <c r="F21" s="377"/>
      <c r="G21" s="377"/>
      <c r="H21" s="1499"/>
      <c r="I21" s="1499"/>
      <c r="J21" s="377"/>
      <c r="K21" s="378"/>
    </row>
    <row r="22" spans="1:11" s="329" customFormat="1" ht="21.75" customHeight="1">
      <c r="A22" s="348"/>
      <c r="B22" s="348"/>
      <c r="C22" s="349"/>
      <c r="D22" s="348"/>
      <c r="E22" s="348"/>
      <c r="F22" s="348"/>
      <c r="G22" s="348"/>
      <c r="H22" s="348"/>
      <c r="I22" s="348"/>
      <c r="J22" s="348"/>
      <c r="K22" s="348"/>
    </row>
    <row r="23" spans="1:11" s="326" customFormat="1">
      <c r="A23" s="1500"/>
      <c r="B23" s="1500"/>
      <c r="C23" s="1500"/>
      <c r="D23" s="1500"/>
      <c r="E23" s="1500"/>
      <c r="F23" s="1500"/>
      <c r="G23" s="1500"/>
      <c r="H23" s="1500"/>
      <c r="I23" s="1500"/>
      <c r="J23" s="1500"/>
      <c r="K23" s="1500"/>
    </row>
    <row r="24" spans="1:11">
      <c r="A24" s="1492"/>
      <c r="B24" s="1492"/>
      <c r="C24" s="1492"/>
      <c r="D24" s="1492"/>
      <c r="E24" s="1492"/>
      <c r="F24" s="1492"/>
      <c r="G24" s="1492"/>
      <c r="H24" s="1492"/>
      <c r="I24" s="1492"/>
      <c r="J24" s="1492"/>
      <c r="K24" s="1492"/>
    </row>
    <row r="25" spans="1:11">
      <c r="A25" s="1492"/>
      <c r="B25" s="1492"/>
      <c r="C25" s="1492"/>
      <c r="D25" s="1492"/>
      <c r="E25" s="1492"/>
      <c r="F25" s="1492"/>
      <c r="G25" s="1492"/>
      <c r="H25" s="1492"/>
      <c r="I25" s="1492"/>
      <c r="J25" s="1492"/>
      <c r="K25" s="1492"/>
    </row>
  </sheetData>
  <mergeCells count="39">
    <mergeCell ref="F4:F5"/>
    <mergeCell ref="A4:A5"/>
    <mergeCell ref="B4:B5"/>
    <mergeCell ref="C4:C5"/>
    <mergeCell ref="D4:D5"/>
    <mergeCell ref="E4:E5"/>
    <mergeCell ref="G4:J4"/>
    <mergeCell ref="K4:K5"/>
    <mergeCell ref="G5:H5"/>
    <mergeCell ref="I5:J5"/>
    <mergeCell ref="G6:H6"/>
    <mergeCell ref="I6:J6"/>
    <mergeCell ref="G7:H7"/>
    <mergeCell ref="I7:J7"/>
    <mergeCell ref="G8:H8"/>
    <mergeCell ref="I8:J8"/>
    <mergeCell ref="G9:H9"/>
    <mergeCell ref="I9:J9"/>
    <mergeCell ref="G10:H10"/>
    <mergeCell ref="I10:J10"/>
    <mergeCell ref="A13:A14"/>
    <mergeCell ref="B13:B14"/>
    <mergeCell ref="C13:C14"/>
    <mergeCell ref="D13:D14"/>
    <mergeCell ref="E13:E14"/>
    <mergeCell ref="F13:F14"/>
    <mergeCell ref="G13:J13"/>
    <mergeCell ref="A25:K25"/>
    <mergeCell ref="K13:K14"/>
    <mergeCell ref="H14:I14"/>
    <mergeCell ref="H15:I15"/>
    <mergeCell ref="H16:I16"/>
    <mergeCell ref="H17:I17"/>
    <mergeCell ref="H18:I18"/>
    <mergeCell ref="H19:I19"/>
    <mergeCell ref="H20:I20"/>
    <mergeCell ref="H21:I21"/>
    <mergeCell ref="A23:K23"/>
    <mergeCell ref="A24:K24"/>
  </mergeCells>
  <phoneticPr fontId="41"/>
  <dataValidations count="1">
    <dataValidation type="list" allowBlank="1" showInputMessage="1" showErrorMessage="1" sqref="E7:J10 E16:J21" xr:uid="{00000000-0002-0000-0D00-000000000000}">
      <formula1>"　,有,無"</formula1>
    </dataValidation>
  </dataValidations>
  <pageMargins left="0.70866141732283472" right="0.70866141732283472" top="0.74803149606299213" bottom="0.35433070866141736" header="0.39370078740157483" footer="0.27559055118110237"/>
  <pageSetup paperSize="9" scale="97" orientation="landscape" r:id="rId1"/>
  <headerFooter alignWithMargins="0">
    <oddFooter>&amp;R&amp;"HG丸ｺﾞｼｯｸM-PRO,標準"&amp;9&amp;A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Y13"/>
  <sheetViews>
    <sheetView view="pageBreakPreview" zoomScale="85" zoomScaleNormal="75" workbookViewId="0">
      <selection activeCell="B8" sqref="B8"/>
    </sheetView>
  </sheetViews>
  <sheetFormatPr defaultColWidth="9" defaultRowHeight="13"/>
  <cols>
    <col min="1" max="1" width="19.7265625" style="328" customWidth="1"/>
    <col min="2" max="2" width="15.26953125" style="328" customWidth="1"/>
    <col min="3" max="3" width="11.36328125" style="328" customWidth="1"/>
    <col min="4" max="4" width="14.453125" style="328" customWidth="1"/>
    <col min="5" max="5" width="9.90625" style="328" customWidth="1"/>
    <col min="6" max="6" width="13.453125" style="328" customWidth="1"/>
    <col min="7" max="7" width="12.36328125" style="328" customWidth="1"/>
    <col min="8" max="8" width="8.7265625" style="328" customWidth="1"/>
    <col min="9" max="9" width="10.7265625" style="328" customWidth="1"/>
    <col min="10" max="10" width="8.453125" style="328" customWidth="1"/>
    <col min="11" max="11" width="13.7265625" style="328" customWidth="1"/>
    <col min="12" max="12" width="9.26953125" style="328" customWidth="1"/>
    <col min="13" max="21" width="8.08984375" style="328" customWidth="1"/>
    <col min="22" max="23" width="7.6328125" style="328" customWidth="1"/>
    <col min="24" max="16384" width="9" style="328"/>
  </cols>
  <sheetData>
    <row r="1" spans="1:25" s="325" customFormat="1" ht="30" customHeight="1">
      <c r="A1" s="324" t="s">
        <v>543</v>
      </c>
      <c r="L1" s="350"/>
      <c r="Y1" s="326"/>
    </row>
    <row r="2" spans="1:25" s="325" customFormat="1" ht="16" customHeight="1">
      <c r="A2" s="379"/>
      <c r="L2" s="350"/>
      <c r="Y2" s="326"/>
    </row>
    <row r="3" spans="1:25" ht="29.15" customHeight="1" thickBot="1">
      <c r="A3" s="1515" t="s">
        <v>382</v>
      </c>
      <c r="B3" s="1515"/>
      <c r="C3" s="1515"/>
      <c r="D3" s="1515"/>
      <c r="E3" s="1515"/>
      <c r="F3" s="1515"/>
      <c r="G3" s="1515"/>
      <c r="H3" s="1515"/>
      <c r="I3" s="1515"/>
      <c r="J3" s="1515"/>
      <c r="K3" s="1515"/>
      <c r="L3" s="1515"/>
    </row>
    <row r="4" spans="1:25" s="329" customFormat="1" ht="30" customHeight="1">
      <c r="A4" s="1502" t="s">
        <v>383</v>
      </c>
      <c r="B4" s="1505" t="s">
        <v>384</v>
      </c>
      <c r="C4" s="1505" t="s">
        <v>385</v>
      </c>
      <c r="D4" s="1505" t="s">
        <v>386</v>
      </c>
      <c r="E4" s="1518" t="s">
        <v>361</v>
      </c>
      <c r="F4" s="1520" t="s">
        <v>362</v>
      </c>
      <c r="G4" s="1504" t="s">
        <v>387</v>
      </c>
      <c r="H4" s="1504"/>
      <c r="I4" s="1504"/>
      <c r="J4" s="1504"/>
      <c r="K4" s="1505" t="s">
        <v>388</v>
      </c>
      <c r="L4" s="1493" t="s">
        <v>389</v>
      </c>
    </row>
    <row r="5" spans="1:25" s="329" customFormat="1" ht="30" customHeight="1" thickBot="1">
      <c r="A5" s="1516"/>
      <c r="B5" s="1517"/>
      <c r="C5" s="1517"/>
      <c r="D5" s="1517"/>
      <c r="E5" s="1519"/>
      <c r="F5" s="1521"/>
      <c r="G5" s="380" t="s">
        <v>390</v>
      </c>
      <c r="H5" s="381" t="s">
        <v>391</v>
      </c>
      <c r="I5" s="382" t="s">
        <v>392</v>
      </c>
      <c r="J5" s="382" t="s">
        <v>393</v>
      </c>
      <c r="K5" s="1517"/>
      <c r="L5" s="1522"/>
    </row>
    <row r="6" spans="1:25" s="329" customFormat="1" ht="30" customHeight="1">
      <c r="A6" s="383" t="s">
        <v>394</v>
      </c>
      <c r="B6" s="384" t="s">
        <v>395</v>
      </c>
      <c r="C6" s="385" t="s">
        <v>396</v>
      </c>
      <c r="D6" s="384" t="s">
        <v>397</v>
      </c>
      <c r="E6" s="386" t="s">
        <v>87</v>
      </c>
      <c r="F6" s="386" t="s">
        <v>87</v>
      </c>
      <c r="G6" s="386" t="s">
        <v>87</v>
      </c>
      <c r="H6" s="387" t="s">
        <v>87</v>
      </c>
      <c r="I6" s="386" t="s">
        <v>87</v>
      </c>
      <c r="J6" s="386" t="s">
        <v>87</v>
      </c>
      <c r="K6" s="386" t="s">
        <v>87</v>
      </c>
      <c r="L6" s="388" t="s">
        <v>87</v>
      </c>
    </row>
    <row r="7" spans="1:25" s="329" customFormat="1" ht="30" customHeight="1">
      <c r="A7" s="336"/>
      <c r="B7" s="337"/>
      <c r="C7" s="389"/>
      <c r="D7" s="337"/>
      <c r="E7" s="390" t="s">
        <v>9</v>
      </c>
      <c r="F7" s="390"/>
      <c r="G7" s="390"/>
      <c r="H7" s="390"/>
      <c r="I7" s="390"/>
      <c r="J7" s="390"/>
      <c r="K7" s="390"/>
      <c r="L7" s="391"/>
    </row>
    <row r="8" spans="1:25" s="329" customFormat="1" ht="30" customHeight="1">
      <c r="A8" s="336"/>
      <c r="B8" s="337"/>
      <c r="C8" s="389"/>
      <c r="D8" s="392"/>
      <c r="E8" s="390"/>
      <c r="F8" s="390"/>
      <c r="G8" s="390"/>
      <c r="H8" s="390"/>
      <c r="I8" s="390"/>
      <c r="J8" s="390"/>
      <c r="K8" s="390"/>
      <c r="L8" s="391"/>
    </row>
    <row r="9" spans="1:25" s="329" customFormat="1" ht="30" customHeight="1">
      <c r="A9" s="336"/>
      <c r="B9" s="337"/>
      <c r="C9" s="389"/>
      <c r="D9" s="392"/>
      <c r="E9" s="390"/>
      <c r="F9" s="390"/>
      <c r="G9" s="390"/>
      <c r="H9" s="390"/>
      <c r="I9" s="390"/>
      <c r="J9" s="390"/>
      <c r="K9" s="390"/>
      <c r="L9" s="391"/>
    </row>
    <row r="10" spans="1:25" s="329" customFormat="1" ht="30" customHeight="1">
      <c r="A10" s="336"/>
      <c r="B10" s="337"/>
      <c r="C10" s="389"/>
      <c r="D10" s="392"/>
      <c r="E10" s="390"/>
      <c r="F10" s="390"/>
      <c r="G10" s="390"/>
      <c r="H10" s="390"/>
      <c r="I10" s="390"/>
      <c r="J10" s="390"/>
      <c r="K10" s="390"/>
      <c r="L10" s="391"/>
    </row>
    <row r="11" spans="1:25" s="329" customFormat="1" ht="30" customHeight="1">
      <c r="A11" s="336"/>
      <c r="B11" s="337"/>
      <c r="C11" s="389"/>
      <c r="D11" s="392"/>
      <c r="E11" s="390"/>
      <c r="F11" s="390"/>
      <c r="G11" s="390"/>
      <c r="H11" s="390"/>
      <c r="I11" s="390"/>
      <c r="J11" s="390"/>
      <c r="K11" s="390"/>
      <c r="L11" s="391"/>
    </row>
    <row r="12" spans="1:25" s="329" customFormat="1" ht="30" customHeight="1">
      <c r="A12" s="336"/>
      <c r="B12" s="337"/>
      <c r="C12" s="389"/>
      <c r="D12" s="392"/>
      <c r="E12" s="390"/>
      <c r="F12" s="390"/>
      <c r="G12" s="390"/>
      <c r="H12" s="390"/>
      <c r="I12" s="390"/>
      <c r="J12" s="390"/>
      <c r="K12" s="390"/>
      <c r="L12" s="391"/>
      <c r="X12" s="393"/>
    </row>
    <row r="13" spans="1:25" s="329" customFormat="1" ht="30" customHeight="1" thickBot="1">
      <c r="A13" s="342"/>
      <c r="B13" s="343"/>
      <c r="C13" s="394"/>
      <c r="D13" s="395"/>
      <c r="E13" s="396"/>
      <c r="F13" s="396"/>
      <c r="G13" s="396"/>
      <c r="H13" s="396"/>
      <c r="I13" s="396"/>
      <c r="J13" s="396"/>
      <c r="K13" s="396"/>
      <c r="L13" s="397"/>
    </row>
  </sheetData>
  <mergeCells count="10">
    <mergeCell ref="A3:L3"/>
    <mergeCell ref="A4:A5"/>
    <mergeCell ref="B4:B5"/>
    <mergeCell ref="C4:C5"/>
    <mergeCell ref="D4:D5"/>
    <mergeCell ref="E4:E5"/>
    <mergeCell ref="F4:F5"/>
    <mergeCell ref="G4:J4"/>
    <mergeCell ref="K4:K5"/>
    <mergeCell ref="L4:L5"/>
  </mergeCells>
  <phoneticPr fontId="41"/>
  <dataValidations count="1">
    <dataValidation type="list" allowBlank="1" showInputMessage="1" showErrorMessage="1" sqref="E7:L13" xr:uid="{00000000-0002-0000-0E00-000000000000}">
      <formula1>"　,有,無"</formula1>
    </dataValidation>
  </dataValidations>
  <pageMargins left="0.70866141732283472" right="0.70866141732283472" top="0.74803149606299213" bottom="0.35433070866141736" header="0.39370078740157483" footer="0.27559055118110237"/>
  <pageSetup paperSize="9" scale="89" orientation="landscape" r:id="rId1"/>
  <headerFooter alignWithMargins="0">
    <oddFooter>&amp;R&amp;"HG丸ｺﾞｼｯｸM-PRO,標準"&amp;9&amp;A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31"/>
  <sheetViews>
    <sheetView view="pageBreakPreview" zoomScale="55" zoomScaleNormal="100" zoomScaleSheetLayoutView="55" workbookViewId="0">
      <selection activeCell="F1" sqref="F1"/>
    </sheetView>
  </sheetViews>
  <sheetFormatPr defaultColWidth="9" defaultRowHeight="13"/>
  <cols>
    <col min="1" max="1" width="4.6328125" style="1" customWidth="1"/>
    <col min="2" max="2" width="18.7265625" style="1" customWidth="1"/>
    <col min="3" max="4" width="13.726562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673</v>
      </c>
      <c r="F1" s="3" t="str">
        <f>IF(OR(表紙!E6="",表紙!I6="",表紙!L6=""),"表紙の監査実施日を入力してください","※"&amp;VLOOKUP(表紙!Z7,表紙!AC4:AE13,2,FALSE)&amp;"月１日現在")</f>
        <v>※5月１日現在</v>
      </c>
    </row>
    <row r="2" spans="1:23" ht="18" customHeight="1">
      <c r="A2" s="2"/>
      <c r="E2" s="1531" t="s">
        <v>398</v>
      </c>
      <c r="F2" s="1531"/>
    </row>
    <row r="3" spans="1:23" ht="14.25" customHeight="1">
      <c r="A3" s="3"/>
      <c r="B3" s="3"/>
      <c r="C3" s="3"/>
      <c r="D3" s="3"/>
      <c r="E3" s="3"/>
      <c r="F3" s="3"/>
      <c r="G3" s="398" t="s">
        <v>400</v>
      </c>
      <c r="H3" s="399"/>
      <c r="I3" s="400" t="s">
        <v>401</v>
      </c>
      <c r="J3" s="401"/>
      <c r="K3" s="401"/>
    </row>
    <row r="4" spans="1:23" ht="15.75" customHeight="1">
      <c r="G4" s="402" t="s">
        <v>402</v>
      </c>
      <c r="H4" s="1532"/>
      <c r="I4" s="1532"/>
      <c r="J4" s="403"/>
      <c r="K4" s="403"/>
    </row>
    <row r="5" spans="1:23" ht="6" customHeight="1" thickBot="1">
      <c r="G5" s="404"/>
      <c r="H5" s="405"/>
      <c r="J5" s="405"/>
    </row>
    <row r="6" spans="1:23" ht="25.15" customHeight="1">
      <c r="A6" s="1537" t="s">
        <v>209</v>
      </c>
      <c r="B6" s="1529" t="s">
        <v>238</v>
      </c>
      <c r="C6" s="1529" t="s">
        <v>678</v>
      </c>
      <c r="D6" s="1527" t="s">
        <v>679</v>
      </c>
      <c r="E6" s="1544" t="s">
        <v>642</v>
      </c>
      <c r="F6" s="1545"/>
      <c r="G6" s="1546"/>
      <c r="H6" s="1539" t="s">
        <v>629</v>
      </c>
      <c r="I6" s="1540"/>
      <c r="J6" s="1542" t="s">
        <v>632</v>
      </c>
      <c r="K6" s="1543"/>
      <c r="L6" s="1153">
        <f>VLOOKUP(表紙!$Z$7,表紙!$AC$4:$AF$13,4,FALSE)</f>
        <v>45425</v>
      </c>
      <c r="M6" s="1153"/>
      <c r="N6" s="1153">
        <f>L6+1</f>
        <v>45426</v>
      </c>
      <c r="O6" s="1176"/>
      <c r="P6" s="1153">
        <f>N6+1</f>
        <v>45427</v>
      </c>
      <c r="Q6" s="1176"/>
      <c r="R6" s="1153">
        <f>P6+1</f>
        <v>45428</v>
      </c>
      <c r="S6" s="1176"/>
      <c r="T6" s="1153">
        <f>R6+1</f>
        <v>45429</v>
      </c>
      <c r="U6" s="1176"/>
      <c r="V6" s="1153">
        <f>T6+1</f>
        <v>45430</v>
      </c>
      <c r="W6" s="1177"/>
    </row>
    <row r="7" spans="1:23" ht="25.15" customHeight="1" thickBot="1">
      <c r="A7" s="1538"/>
      <c r="B7" s="1530"/>
      <c r="C7" s="1530"/>
      <c r="D7" s="1528"/>
      <c r="E7" s="1535" t="s">
        <v>630</v>
      </c>
      <c r="F7" s="1536"/>
      <c r="G7" s="563" t="s">
        <v>684</v>
      </c>
      <c r="H7" s="1541"/>
      <c r="I7" s="1535"/>
      <c r="J7" s="554" t="s">
        <v>512</v>
      </c>
      <c r="K7" s="554" t="s">
        <v>511</v>
      </c>
      <c r="L7" s="596" t="s">
        <v>670</v>
      </c>
      <c r="M7" s="596" t="s">
        <v>671</v>
      </c>
      <c r="N7" s="596" t="s">
        <v>670</v>
      </c>
      <c r="O7" s="596" t="s">
        <v>671</v>
      </c>
      <c r="P7" s="596" t="s">
        <v>670</v>
      </c>
      <c r="Q7" s="596" t="s">
        <v>671</v>
      </c>
      <c r="R7" s="596" t="s">
        <v>670</v>
      </c>
      <c r="S7" s="596" t="s">
        <v>671</v>
      </c>
      <c r="T7" s="596" t="s">
        <v>670</v>
      </c>
      <c r="U7" s="596" t="s">
        <v>671</v>
      </c>
      <c r="V7" s="596" t="s">
        <v>670</v>
      </c>
      <c r="W7" s="597" t="s">
        <v>671</v>
      </c>
    </row>
    <row r="8" spans="1:23" ht="18" customHeight="1">
      <c r="A8" s="572">
        <v>1</v>
      </c>
      <c r="B8" s="573"/>
      <c r="C8" s="600"/>
      <c r="D8" s="604"/>
      <c r="E8" s="576"/>
      <c r="F8" s="574"/>
      <c r="G8" s="575"/>
      <c r="H8" s="1533"/>
      <c r="I8" s="1534"/>
      <c r="J8" s="577"/>
      <c r="K8" s="577"/>
      <c r="L8" s="590"/>
      <c r="M8" s="578"/>
      <c r="N8" s="577"/>
      <c r="O8" s="578"/>
      <c r="P8" s="577"/>
      <c r="Q8" s="578"/>
      <c r="R8" s="577"/>
      <c r="S8" s="578"/>
      <c r="T8" s="577"/>
      <c r="U8" s="578"/>
      <c r="V8" s="577"/>
      <c r="W8" s="579"/>
    </row>
    <row r="9" spans="1:23" ht="18" customHeight="1">
      <c r="A9" s="407">
        <v>2</v>
      </c>
      <c r="B9" s="559"/>
      <c r="C9" s="601"/>
      <c r="D9" s="605"/>
      <c r="E9" s="560" t="s">
        <v>9</v>
      </c>
      <c r="F9" s="408"/>
      <c r="G9" s="559"/>
      <c r="H9" s="1525"/>
      <c r="I9" s="1526"/>
      <c r="J9" s="419"/>
      <c r="K9" s="419"/>
      <c r="L9" s="419"/>
      <c r="M9" s="571"/>
      <c r="N9" s="419"/>
      <c r="O9" s="571"/>
      <c r="P9" s="419"/>
      <c r="Q9" s="571"/>
      <c r="R9" s="419"/>
      <c r="S9" s="571"/>
      <c r="T9" s="419"/>
      <c r="U9" s="571"/>
      <c r="V9" s="419"/>
      <c r="W9" s="416"/>
    </row>
    <row r="10" spans="1:23" ht="18" customHeight="1">
      <c r="A10" s="407">
        <v>3</v>
      </c>
      <c r="B10" s="559"/>
      <c r="C10" s="601"/>
      <c r="D10" s="605"/>
      <c r="E10" s="560" t="s">
        <v>9</v>
      </c>
      <c r="F10" s="408"/>
      <c r="G10" s="559"/>
      <c r="H10" s="1525"/>
      <c r="I10" s="1526"/>
      <c r="J10" s="419"/>
      <c r="K10" s="419"/>
      <c r="L10" s="419"/>
      <c r="M10" s="571"/>
      <c r="N10" s="419"/>
      <c r="O10" s="571"/>
      <c r="P10" s="419"/>
      <c r="Q10" s="571"/>
      <c r="R10" s="419"/>
      <c r="S10" s="571"/>
      <c r="T10" s="419"/>
      <c r="U10" s="571"/>
      <c r="V10" s="419"/>
      <c r="W10" s="416"/>
    </row>
    <row r="11" spans="1:23" ht="18" customHeight="1">
      <c r="A11" s="407">
        <v>4</v>
      </c>
      <c r="B11" s="559"/>
      <c r="C11" s="601"/>
      <c r="D11" s="605"/>
      <c r="E11" s="560" t="s">
        <v>9</v>
      </c>
      <c r="F11" s="408"/>
      <c r="G11" s="559"/>
      <c r="H11" s="1525"/>
      <c r="I11" s="1526"/>
      <c r="J11" s="419"/>
      <c r="K11" s="419"/>
      <c r="L11" s="419"/>
      <c r="M11" s="571"/>
      <c r="N11" s="419"/>
      <c r="O11" s="571"/>
      <c r="P11" s="419"/>
      <c r="Q11" s="571"/>
      <c r="R11" s="419"/>
      <c r="S11" s="571"/>
      <c r="T11" s="419"/>
      <c r="U11" s="571"/>
      <c r="V11" s="419"/>
      <c r="W11" s="416"/>
    </row>
    <row r="12" spans="1:23" ht="18" customHeight="1">
      <c r="A12" s="407">
        <v>5</v>
      </c>
      <c r="B12" s="559"/>
      <c r="C12" s="601"/>
      <c r="D12" s="605"/>
      <c r="E12" s="560" t="s">
        <v>9</v>
      </c>
      <c r="F12" s="408"/>
      <c r="G12" s="559"/>
      <c r="H12" s="1525"/>
      <c r="I12" s="1526"/>
      <c r="J12" s="419"/>
      <c r="K12" s="419"/>
      <c r="L12" s="419"/>
      <c r="M12" s="571"/>
      <c r="N12" s="419"/>
      <c r="O12" s="571"/>
      <c r="P12" s="419"/>
      <c r="Q12" s="571"/>
      <c r="R12" s="419"/>
      <c r="S12" s="571"/>
      <c r="T12" s="419"/>
      <c r="U12" s="571"/>
      <c r="V12" s="419"/>
      <c r="W12" s="416"/>
    </row>
    <row r="13" spans="1:23" ht="18" customHeight="1">
      <c r="A13" s="407">
        <v>6</v>
      </c>
      <c r="B13" s="559"/>
      <c r="C13" s="601"/>
      <c r="D13" s="605"/>
      <c r="E13" s="560" t="s">
        <v>9</v>
      </c>
      <c r="F13" s="408"/>
      <c r="G13" s="559"/>
      <c r="H13" s="1525"/>
      <c r="I13" s="1526"/>
      <c r="J13" s="419"/>
      <c r="K13" s="419"/>
      <c r="L13" s="419"/>
      <c r="M13" s="571"/>
      <c r="N13" s="419"/>
      <c r="O13" s="571"/>
      <c r="P13" s="419"/>
      <c r="Q13" s="571"/>
      <c r="R13" s="419"/>
      <c r="S13" s="571"/>
      <c r="T13" s="419"/>
      <c r="U13" s="571"/>
      <c r="V13" s="419"/>
      <c r="W13" s="416"/>
    </row>
    <row r="14" spans="1:23" ht="18" customHeight="1">
      <c r="A14" s="407">
        <v>7</v>
      </c>
      <c r="B14" s="559"/>
      <c r="C14" s="601"/>
      <c r="D14" s="605"/>
      <c r="E14" s="560" t="s">
        <v>9</v>
      </c>
      <c r="F14" s="408"/>
      <c r="G14" s="559"/>
      <c r="H14" s="1525"/>
      <c r="I14" s="1526"/>
      <c r="J14" s="419"/>
      <c r="K14" s="419"/>
      <c r="L14" s="419"/>
      <c r="M14" s="571"/>
      <c r="N14" s="419"/>
      <c r="O14" s="571"/>
      <c r="P14" s="419"/>
      <c r="Q14" s="571"/>
      <c r="R14" s="419"/>
      <c r="S14" s="571"/>
      <c r="T14" s="419"/>
      <c r="U14" s="571"/>
      <c r="V14" s="419"/>
      <c r="W14" s="416"/>
    </row>
    <row r="15" spans="1:23" ht="18" customHeight="1">
      <c r="A15" s="407">
        <v>8</v>
      </c>
      <c r="B15" s="559"/>
      <c r="C15" s="601"/>
      <c r="D15" s="605"/>
      <c r="E15" s="560" t="s">
        <v>9</v>
      </c>
      <c r="F15" s="408"/>
      <c r="G15" s="559"/>
      <c r="H15" s="1525"/>
      <c r="I15" s="1526"/>
      <c r="J15" s="419"/>
      <c r="K15" s="419"/>
      <c r="L15" s="419"/>
      <c r="M15" s="571"/>
      <c r="N15" s="419"/>
      <c r="O15" s="571"/>
      <c r="P15" s="419"/>
      <c r="Q15" s="571"/>
      <c r="R15" s="419"/>
      <c r="S15" s="571"/>
      <c r="T15" s="419"/>
      <c r="U15" s="571"/>
      <c r="V15" s="419"/>
      <c r="W15" s="416"/>
    </row>
    <row r="16" spans="1:23" ht="18" customHeight="1">
      <c r="A16" s="407">
        <v>9</v>
      </c>
      <c r="B16" s="559"/>
      <c r="C16" s="601"/>
      <c r="D16" s="605"/>
      <c r="E16" s="560" t="s">
        <v>9</v>
      </c>
      <c r="F16" s="408"/>
      <c r="G16" s="559"/>
      <c r="H16" s="1525"/>
      <c r="I16" s="1526"/>
      <c r="J16" s="419"/>
      <c r="K16" s="419"/>
      <c r="L16" s="419"/>
      <c r="M16" s="571"/>
      <c r="N16" s="419"/>
      <c r="O16" s="571"/>
      <c r="P16" s="419"/>
      <c r="Q16" s="571"/>
      <c r="R16" s="419"/>
      <c r="S16" s="571"/>
      <c r="T16" s="419"/>
      <c r="U16" s="571"/>
      <c r="V16" s="419"/>
      <c r="W16" s="416"/>
    </row>
    <row r="17" spans="1:23" ht="18" customHeight="1">
      <c r="A17" s="407">
        <v>10</v>
      </c>
      <c r="B17" s="559"/>
      <c r="C17" s="601"/>
      <c r="D17" s="605"/>
      <c r="E17" s="560" t="s">
        <v>9</v>
      </c>
      <c r="F17" s="408"/>
      <c r="G17" s="559"/>
      <c r="H17" s="1525"/>
      <c r="I17" s="1526"/>
      <c r="J17" s="419"/>
      <c r="K17" s="419"/>
      <c r="L17" s="419"/>
      <c r="M17" s="571"/>
      <c r="N17" s="419"/>
      <c r="O17" s="571"/>
      <c r="P17" s="419"/>
      <c r="Q17" s="571"/>
      <c r="R17" s="419"/>
      <c r="S17" s="571"/>
      <c r="T17" s="419"/>
      <c r="U17" s="571"/>
      <c r="V17" s="419"/>
      <c r="W17" s="416"/>
    </row>
    <row r="18" spans="1:23" ht="18" customHeight="1">
      <c r="A18" s="407">
        <v>11</v>
      </c>
      <c r="B18" s="559"/>
      <c r="C18" s="601"/>
      <c r="D18" s="605"/>
      <c r="E18" s="560" t="s">
        <v>9</v>
      </c>
      <c r="F18" s="408"/>
      <c r="G18" s="559"/>
      <c r="H18" s="1525"/>
      <c r="I18" s="1526"/>
      <c r="J18" s="419"/>
      <c r="K18" s="419"/>
      <c r="L18" s="419"/>
      <c r="M18" s="571"/>
      <c r="N18" s="419"/>
      <c r="O18" s="571"/>
      <c r="P18" s="419"/>
      <c r="Q18" s="571"/>
      <c r="R18" s="419"/>
      <c r="S18" s="571"/>
      <c r="T18" s="419"/>
      <c r="U18" s="571"/>
      <c r="V18" s="419"/>
      <c r="W18" s="416"/>
    </row>
    <row r="19" spans="1:23" ht="18" customHeight="1">
      <c r="A19" s="407">
        <v>12</v>
      </c>
      <c r="B19" s="559"/>
      <c r="C19" s="601"/>
      <c r="D19" s="605"/>
      <c r="E19" s="560" t="s">
        <v>9</v>
      </c>
      <c r="F19" s="408"/>
      <c r="G19" s="559"/>
      <c r="H19" s="1525"/>
      <c r="I19" s="1526"/>
      <c r="J19" s="419"/>
      <c r="K19" s="419"/>
      <c r="L19" s="419"/>
      <c r="M19" s="571"/>
      <c r="N19" s="419"/>
      <c r="O19" s="571"/>
      <c r="P19" s="419"/>
      <c r="Q19" s="571"/>
      <c r="R19" s="419"/>
      <c r="S19" s="571"/>
      <c r="T19" s="419"/>
      <c r="U19" s="571"/>
      <c r="V19" s="419"/>
      <c r="W19" s="416"/>
    </row>
    <row r="20" spans="1:23" ht="18" customHeight="1">
      <c r="A20" s="407">
        <v>13</v>
      </c>
      <c r="B20" s="559"/>
      <c r="C20" s="601"/>
      <c r="D20" s="605"/>
      <c r="E20" s="560" t="s">
        <v>9</v>
      </c>
      <c r="F20" s="408"/>
      <c r="G20" s="559"/>
      <c r="H20" s="1525"/>
      <c r="I20" s="1526"/>
      <c r="J20" s="419"/>
      <c r="K20" s="419"/>
      <c r="L20" s="419"/>
      <c r="M20" s="571"/>
      <c r="N20" s="419"/>
      <c r="O20" s="571"/>
      <c r="P20" s="419"/>
      <c r="Q20" s="571"/>
      <c r="R20" s="419"/>
      <c r="S20" s="571"/>
      <c r="T20" s="419"/>
      <c r="U20" s="571"/>
      <c r="V20" s="419"/>
      <c r="W20" s="416"/>
    </row>
    <row r="21" spans="1:23" ht="18" customHeight="1">
      <c r="A21" s="407">
        <v>14</v>
      </c>
      <c r="B21" s="559"/>
      <c r="C21" s="601"/>
      <c r="D21" s="605"/>
      <c r="E21" s="560" t="s">
        <v>9</v>
      </c>
      <c r="F21" s="408"/>
      <c r="G21" s="559"/>
      <c r="H21" s="1525"/>
      <c r="I21" s="1526"/>
      <c r="J21" s="419"/>
      <c r="K21" s="419"/>
      <c r="L21" s="419"/>
      <c r="M21" s="571"/>
      <c r="N21" s="419"/>
      <c r="O21" s="571"/>
      <c r="P21" s="419"/>
      <c r="Q21" s="571"/>
      <c r="R21" s="419"/>
      <c r="S21" s="571"/>
      <c r="T21" s="419"/>
      <c r="U21" s="571"/>
      <c r="V21" s="419"/>
      <c r="W21" s="416"/>
    </row>
    <row r="22" spans="1:23" ht="18" customHeight="1">
      <c r="A22" s="407">
        <v>15</v>
      </c>
      <c r="B22" s="559"/>
      <c r="C22" s="601"/>
      <c r="D22" s="605"/>
      <c r="E22" s="560" t="s">
        <v>9</v>
      </c>
      <c r="F22" s="408"/>
      <c r="G22" s="559"/>
      <c r="H22" s="1525"/>
      <c r="I22" s="1526"/>
      <c r="J22" s="419"/>
      <c r="K22" s="419"/>
      <c r="L22" s="419"/>
      <c r="M22" s="571"/>
      <c r="N22" s="419"/>
      <c r="O22" s="571"/>
      <c r="P22" s="419"/>
      <c r="Q22" s="571"/>
      <c r="R22" s="419"/>
      <c r="S22" s="571"/>
      <c r="T22" s="419"/>
      <c r="U22" s="571"/>
      <c r="V22" s="419"/>
      <c r="W22" s="416"/>
    </row>
    <row r="23" spans="1:23" ht="18" customHeight="1">
      <c r="A23" s="407">
        <v>16</v>
      </c>
      <c r="B23" s="559"/>
      <c r="C23" s="601"/>
      <c r="D23" s="605"/>
      <c r="E23" s="560" t="s">
        <v>9</v>
      </c>
      <c r="F23" s="408"/>
      <c r="G23" s="559"/>
      <c r="H23" s="1525"/>
      <c r="I23" s="1526"/>
      <c r="J23" s="419"/>
      <c r="K23" s="419"/>
      <c r="L23" s="419"/>
      <c r="M23" s="571"/>
      <c r="N23" s="419"/>
      <c r="O23" s="571"/>
      <c r="P23" s="419"/>
      <c r="Q23" s="571"/>
      <c r="R23" s="419"/>
      <c r="S23" s="571"/>
      <c r="T23" s="419"/>
      <c r="U23" s="571"/>
      <c r="V23" s="419"/>
      <c r="W23" s="416"/>
    </row>
    <row r="24" spans="1:23" ht="18" customHeight="1">
      <c r="A24" s="407">
        <v>17</v>
      </c>
      <c r="B24" s="559"/>
      <c r="C24" s="601"/>
      <c r="D24" s="605"/>
      <c r="E24" s="560" t="s">
        <v>9</v>
      </c>
      <c r="F24" s="408"/>
      <c r="G24" s="559"/>
      <c r="H24" s="1525"/>
      <c r="I24" s="1526"/>
      <c r="J24" s="419"/>
      <c r="K24" s="419"/>
      <c r="L24" s="419"/>
      <c r="M24" s="571"/>
      <c r="N24" s="419"/>
      <c r="O24" s="571"/>
      <c r="P24" s="419"/>
      <c r="Q24" s="571"/>
      <c r="R24" s="419"/>
      <c r="S24" s="571"/>
      <c r="T24" s="419"/>
      <c r="U24" s="571"/>
      <c r="V24" s="419"/>
      <c r="W24" s="416"/>
    </row>
    <row r="25" spans="1:23" ht="18" customHeight="1">
      <c r="A25" s="407">
        <v>18</v>
      </c>
      <c r="B25" s="559"/>
      <c r="C25" s="601"/>
      <c r="D25" s="605"/>
      <c r="E25" s="560" t="s">
        <v>9</v>
      </c>
      <c r="F25" s="408"/>
      <c r="G25" s="559"/>
      <c r="H25" s="1525"/>
      <c r="I25" s="1526"/>
      <c r="J25" s="419"/>
      <c r="K25" s="419"/>
      <c r="L25" s="419"/>
      <c r="M25" s="571"/>
      <c r="N25" s="419"/>
      <c r="O25" s="571"/>
      <c r="P25" s="419"/>
      <c r="Q25" s="571"/>
      <c r="R25" s="419"/>
      <c r="S25" s="571"/>
      <c r="T25" s="419"/>
      <c r="U25" s="571"/>
      <c r="V25" s="419"/>
      <c r="W25" s="416"/>
    </row>
    <row r="26" spans="1:23" ht="18" customHeight="1">
      <c r="A26" s="407">
        <v>19</v>
      </c>
      <c r="B26" s="559"/>
      <c r="C26" s="601"/>
      <c r="D26" s="605"/>
      <c r="E26" s="560" t="s">
        <v>9</v>
      </c>
      <c r="F26" s="408"/>
      <c r="G26" s="559"/>
      <c r="H26" s="1525"/>
      <c r="I26" s="1526"/>
      <c r="J26" s="419"/>
      <c r="K26" s="419"/>
      <c r="L26" s="419"/>
      <c r="M26" s="571"/>
      <c r="N26" s="419"/>
      <c r="O26" s="571"/>
      <c r="P26" s="419"/>
      <c r="Q26" s="571"/>
      <c r="R26" s="419"/>
      <c r="S26" s="571"/>
      <c r="T26" s="419"/>
      <c r="U26" s="571"/>
      <c r="V26" s="419"/>
      <c r="W26" s="416"/>
    </row>
    <row r="27" spans="1:23" ht="18" customHeight="1">
      <c r="A27" s="407">
        <v>20</v>
      </c>
      <c r="B27" s="559"/>
      <c r="C27" s="601"/>
      <c r="D27" s="605"/>
      <c r="E27" s="560" t="s">
        <v>9</v>
      </c>
      <c r="F27" s="408"/>
      <c r="G27" s="559" t="s">
        <v>9</v>
      </c>
      <c r="H27" s="1525"/>
      <c r="I27" s="1526"/>
      <c r="J27" s="419"/>
      <c r="K27" s="419"/>
      <c r="L27" s="419"/>
      <c r="M27" s="571"/>
      <c r="N27" s="419"/>
      <c r="O27" s="571"/>
      <c r="P27" s="419"/>
      <c r="Q27" s="571"/>
      <c r="R27" s="419"/>
      <c r="S27" s="571"/>
      <c r="T27" s="419"/>
      <c r="U27" s="571"/>
      <c r="V27" s="419"/>
      <c r="W27" s="416"/>
    </row>
    <row r="28" spans="1:23" ht="18" customHeight="1">
      <c r="A28" s="407">
        <v>21</v>
      </c>
      <c r="B28" s="559"/>
      <c r="C28" s="601"/>
      <c r="D28" s="605"/>
      <c r="E28" s="560" t="s">
        <v>9</v>
      </c>
      <c r="F28" s="408"/>
      <c r="G28" s="559"/>
      <c r="H28" s="1525"/>
      <c r="I28" s="1526"/>
      <c r="J28" s="419"/>
      <c r="K28" s="419"/>
      <c r="L28" s="419"/>
      <c r="M28" s="571"/>
      <c r="N28" s="419"/>
      <c r="O28" s="571"/>
      <c r="P28" s="419"/>
      <c r="Q28" s="571"/>
      <c r="R28" s="419"/>
      <c r="S28" s="571"/>
      <c r="T28" s="419"/>
      <c r="U28" s="571"/>
      <c r="V28" s="419"/>
      <c r="W28" s="416"/>
    </row>
    <row r="29" spans="1:23" ht="18" customHeight="1">
      <c r="A29" s="407">
        <v>22</v>
      </c>
      <c r="B29" s="559"/>
      <c r="C29" s="601"/>
      <c r="D29" s="605"/>
      <c r="E29" s="560" t="s">
        <v>9</v>
      </c>
      <c r="F29" s="408"/>
      <c r="G29" s="559"/>
      <c r="H29" s="1525"/>
      <c r="I29" s="1526"/>
      <c r="J29" s="419"/>
      <c r="K29" s="419"/>
      <c r="L29" s="419"/>
      <c r="M29" s="571"/>
      <c r="N29" s="419"/>
      <c r="O29" s="571"/>
      <c r="P29" s="419"/>
      <c r="Q29" s="571"/>
      <c r="R29" s="419"/>
      <c r="S29" s="571"/>
      <c r="T29" s="419"/>
      <c r="U29" s="571"/>
      <c r="V29" s="419"/>
      <c r="W29" s="416"/>
    </row>
    <row r="30" spans="1:23" ht="18" customHeight="1">
      <c r="A30" s="407">
        <v>23</v>
      </c>
      <c r="B30" s="559"/>
      <c r="C30" s="601"/>
      <c r="D30" s="605"/>
      <c r="E30" s="560" t="s">
        <v>9</v>
      </c>
      <c r="F30" s="408"/>
      <c r="G30" s="559"/>
      <c r="H30" s="1525"/>
      <c r="I30" s="1526"/>
      <c r="J30" s="419"/>
      <c r="K30" s="419"/>
      <c r="L30" s="419"/>
      <c r="M30" s="571"/>
      <c r="N30" s="419"/>
      <c r="O30" s="571"/>
      <c r="P30" s="419"/>
      <c r="Q30" s="571"/>
      <c r="R30" s="419"/>
      <c r="S30" s="571"/>
      <c r="T30" s="419"/>
      <c r="U30" s="571"/>
      <c r="V30" s="419"/>
      <c r="W30" s="416"/>
    </row>
    <row r="31" spans="1:23" ht="18" customHeight="1" thickBot="1">
      <c r="A31" s="409">
        <v>24</v>
      </c>
      <c r="B31" s="410"/>
      <c r="C31" s="603"/>
      <c r="D31" s="606"/>
      <c r="E31" s="562" t="s">
        <v>9</v>
      </c>
      <c r="F31" s="411"/>
      <c r="G31" s="561"/>
      <c r="H31" s="1523"/>
      <c r="I31" s="1524"/>
      <c r="J31" s="420"/>
      <c r="K31" s="420"/>
      <c r="L31" s="420"/>
      <c r="M31" s="580"/>
      <c r="N31" s="420"/>
      <c r="O31" s="580"/>
      <c r="P31" s="420"/>
      <c r="Q31" s="580"/>
      <c r="R31" s="420"/>
      <c r="S31" s="580"/>
      <c r="T31" s="420"/>
      <c r="U31" s="580"/>
      <c r="V31" s="420"/>
      <c r="W31" s="417"/>
    </row>
  </sheetData>
  <mergeCells count="40">
    <mergeCell ref="A6:A7"/>
    <mergeCell ref="B6:B7"/>
    <mergeCell ref="H6:I7"/>
    <mergeCell ref="J6:K6"/>
    <mergeCell ref="E6:G6"/>
    <mergeCell ref="V6:W6"/>
    <mergeCell ref="E7:F7"/>
    <mergeCell ref="L6:M6"/>
    <mergeCell ref="N6:O6"/>
    <mergeCell ref="P6:Q6"/>
    <mergeCell ref="R6:S6"/>
    <mergeCell ref="T6:U6"/>
    <mergeCell ref="E2:F2"/>
    <mergeCell ref="H4:I4"/>
    <mergeCell ref="H10:I10"/>
    <mergeCell ref="H11:I11"/>
    <mergeCell ref="H8:I8"/>
    <mergeCell ref="H9:I9"/>
    <mergeCell ref="H21:I21"/>
    <mergeCell ref="H14:I14"/>
    <mergeCell ref="H15:I15"/>
    <mergeCell ref="H12:I12"/>
    <mergeCell ref="H13:I13"/>
    <mergeCell ref="H18:I18"/>
    <mergeCell ref="H31:I31"/>
    <mergeCell ref="H28:I28"/>
    <mergeCell ref="H29:I29"/>
    <mergeCell ref="D6:D7"/>
    <mergeCell ref="C6:C7"/>
    <mergeCell ref="H26:I26"/>
    <mergeCell ref="H27:I27"/>
    <mergeCell ref="H24:I24"/>
    <mergeCell ref="H25:I25"/>
    <mergeCell ref="H30:I30"/>
    <mergeCell ref="H19:I19"/>
    <mergeCell ref="H16:I16"/>
    <mergeCell ref="H17:I17"/>
    <mergeCell ref="H22:I22"/>
    <mergeCell ref="H23:I23"/>
    <mergeCell ref="H20:I20"/>
  </mergeCells>
  <phoneticPr fontId="41"/>
  <dataValidations count="5">
    <dataValidation type="list" allowBlank="1" showInputMessage="1" showErrorMessage="1" sqref="J8:K31" xr:uid="{00000000-0002-0000-0F00-000000000000}">
      <formula1>"　,✓"</formula1>
    </dataValidation>
    <dataValidation type="list" allowBlank="1" showInputMessage="1" showErrorMessage="1" sqref="E2:F2" xr:uid="{00000000-0002-0000-0F00-000001000000}">
      <formula1>"　,0歳児,1歳児,2歳児,3歳児,4歳児,5歳児"</formula1>
    </dataValidation>
    <dataValidation type="list" allowBlank="1" showInputMessage="1" showErrorMessage="1" sqref="E8:G31" xr:uid="{00000000-0002-0000-0F00-000002000000}">
      <formula1>"４月,５月,６月,７月,８月,９月,１０月,１１月,１２月,１月,２月,３月"</formula1>
    </dataValidation>
    <dataValidation type="list" allowBlank="1" showInputMessage="1" showErrorMessage="1" sqref="D8:D31" xr:uid="{00000000-0002-0000-0F00-000003000000}">
      <formula1>"１号（新２号含む）,２号,３号"</formula1>
    </dataValidation>
    <dataValidation type="list" allowBlank="1" showInputMessage="1" showErrorMessage="1" sqref="C8:C31" xr:uid="{00000000-0002-0000-0F00-000004000000}">
      <formula1>"定期,一時"</formula1>
    </dataValidation>
  </dataValidations>
  <pageMargins left="0.70866141732283472" right="0.70866141732283472" top="0.74803149606299213" bottom="0.35433070866141736" header="0.39370078740157483" footer="0.27559055118110237"/>
  <pageSetup paperSize="9" scale="61" fitToHeight="0" orientation="landscape" r:id="rId1"/>
  <headerFooter alignWithMargins="0">
    <oddFooter>&amp;R&amp;"HG丸ｺﾞｼｯｸM-PRO,標準"&amp;9&amp;A</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W31"/>
  <sheetViews>
    <sheetView view="pageBreakPreview" zoomScale="70" zoomScaleNormal="100" zoomScaleSheetLayoutView="70" workbookViewId="0">
      <selection activeCell="T16" sqref="T16"/>
    </sheetView>
  </sheetViews>
  <sheetFormatPr defaultColWidth="9" defaultRowHeight="13"/>
  <cols>
    <col min="1" max="1" width="4.6328125" style="1" customWidth="1"/>
    <col min="2" max="2" width="18.7265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673</v>
      </c>
      <c r="F1" s="3" t="str">
        <f>IF(OR(表紙!E6="",表紙!I6="",表紙!L6=""),"表紙の監査実施日を入力してください","※"&amp;VLOOKUP(表紙!Z7,表紙!AC4:AE13,2,FALSE)&amp;"月１日現在")</f>
        <v>※5月１日現在</v>
      </c>
    </row>
    <row r="2" spans="1:23" ht="18" customHeight="1">
      <c r="A2" s="2"/>
      <c r="E2" s="1531" t="s">
        <v>399</v>
      </c>
      <c r="F2" s="1531"/>
    </row>
    <row r="3" spans="1:23" ht="14.25" customHeight="1">
      <c r="A3" s="3"/>
      <c r="B3" s="3"/>
      <c r="C3" s="3"/>
      <c r="D3" s="3"/>
      <c r="E3" s="3"/>
      <c r="F3" s="3"/>
      <c r="G3" s="398" t="s">
        <v>400</v>
      </c>
      <c r="H3" s="399"/>
      <c r="I3" s="400" t="s">
        <v>401</v>
      </c>
      <c r="J3" s="401"/>
      <c r="K3" s="401"/>
    </row>
    <row r="4" spans="1:23" ht="15.75" customHeight="1">
      <c r="G4" s="402" t="s">
        <v>402</v>
      </c>
      <c r="H4" s="1532"/>
      <c r="I4" s="1532"/>
      <c r="J4" s="403"/>
      <c r="K4" s="403"/>
    </row>
    <row r="5" spans="1:23" ht="6" customHeight="1" thickBot="1">
      <c r="G5" s="404"/>
      <c r="H5" s="405"/>
      <c r="J5" s="405"/>
    </row>
    <row r="6" spans="1:23" ht="25.15" customHeight="1">
      <c r="A6" s="1537" t="s">
        <v>209</v>
      </c>
      <c r="B6" s="1529" t="s">
        <v>238</v>
      </c>
      <c r="C6" s="1529" t="s">
        <v>678</v>
      </c>
      <c r="D6" s="1527" t="s">
        <v>679</v>
      </c>
      <c r="E6" s="1544" t="s">
        <v>642</v>
      </c>
      <c r="F6" s="1545"/>
      <c r="G6" s="1546"/>
      <c r="H6" s="1539" t="s">
        <v>629</v>
      </c>
      <c r="I6" s="1540"/>
      <c r="J6" s="1542" t="s">
        <v>632</v>
      </c>
      <c r="K6" s="1543"/>
      <c r="L6" s="1153">
        <f>VLOOKUP(表紙!$Z$7,表紙!$AC$4:$AF$13,4,FALSE)</f>
        <v>45425</v>
      </c>
      <c r="M6" s="1153"/>
      <c r="N6" s="1153">
        <f>L6+1</f>
        <v>45426</v>
      </c>
      <c r="O6" s="1176"/>
      <c r="P6" s="1153">
        <f>N6+1</f>
        <v>45427</v>
      </c>
      <c r="Q6" s="1176"/>
      <c r="R6" s="1153">
        <f>P6+1</f>
        <v>45428</v>
      </c>
      <c r="S6" s="1176"/>
      <c r="T6" s="1153">
        <f>R6+1</f>
        <v>45429</v>
      </c>
      <c r="U6" s="1176"/>
      <c r="V6" s="1153">
        <f>T6+1</f>
        <v>45430</v>
      </c>
      <c r="W6" s="1177"/>
    </row>
    <row r="7" spans="1:23" ht="25.15" customHeight="1" thickBot="1">
      <c r="A7" s="1538"/>
      <c r="B7" s="1530"/>
      <c r="C7" s="1530"/>
      <c r="D7" s="1528"/>
      <c r="E7" s="1535" t="s">
        <v>630</v>
      </c>
      <c r="F7" s="1536"/>
      <c r="G7" s="563" t="s">
        <v>631</v>
      </c>
      <c r="H7" s="1541"/>
      <c r="I7" s="1535"/>
      <c r="J7" s="554" t="s">
        <v>512</v>
      </c>
      <c r="K7" s="554" t="s">
        <v>511</v>
      </c>
      <c r="L7" s="594" t="s">
        <v>670</v>
      </c>
      <c r="M7" s="594" t="s">
        <v>671</v>
      </c>
      <c r="N7" s="594" t="s">
        <v>670</v>
      </c>
      <c r="O7" s="594" t="s">
        <v>671</v>
      </c>
      <c r="P7" s="594" t="s">
        <v>670</v>
      </c>
      <c r="Q7" s="594" t="s">
        <v>671</v>
      </c>
      <c r="R7" s="594" t="s">
        <v>670</v>
      </c>
      <c r="S7" s="594" t="s">
        <v>671</v>
      </c>
      <c r="T7" s="594" t="s">
        <v>670</v>
      </c>
      <c r="U7" s="594" t="s">
        <v>671</v>
      </c>
      <c r="V7" s="594" t="s">
        <v>670</v>
      </c>
      <c r="W7" s="595" t="s">
        <v>671</v>
      </c>
    </row>
    <row r="8" spans="1:23" ht="18" customHeight="1">
      <c r="A8" s="572">
        <v>1</v>
      </c>
      <c r="B8" s="573"/>
      <c r="C8" s="600"/>
      <c r="D8" s="604"/>
      <c r="E8" s="576"/>
      <c r="F8" s="574"/>
      <c r="G8" s="575"/>
      <c r="H8" s="1533"/>
      <c r="I8" s="1534"/>
      <c r="J8" s="577"/>
      <c r="K8" s="577"/>
      <c r="L8" s="590"/>
      <c r="M8" s="578"/>
      <c r="N8" s="577"/>
      <c r="O8" s="578"/>
      <c r="P8" s="577"/>
      <c r="Q8" s="578"/>
      <c r="R8" s="577"/>
      <c r="S8" s="578"/>
      <c r="T8" s="577"/>
      <c r="U8" s="578"/>
      <c r="V8" s="577"/>
      <c r="W8" s="579"/>
    </row>
    <row r="9" spans="1:23" ht="18" customHeight="1">
      <c r="A9" s="407">
        <v>2</v>
      </c>
      <c r="B9" s="559"/>
      <c r="C9" s="601"/>
      <c r="D9" s="605"/>
      <c r="E9" s="560" t="s">
        <v>9</v>
      </c>
      <c r="F9" s="408"/>
      <c r="G9" s="559"/>
      <c r="H9" s="1525"/>
      <c r="I9" s="1526"/>
      <c r="J9" s="419"/>
      <c r="K9" s="419"/>
      <c r="L9" s="419"/>
      <c r="M9" s="571"/>
      <c r="N9" s="419"/>
      <c r="O9" s="571"/>
      <c r="P9" s="419"/>
      <c r="Q9" s="571"/>
      <c r="R9" s="419"/>
      <c r="S9" s="571"/>
      <c r="T9" s="419"/>
      <c r="U9" s="571"/>
      <c r="V9" s="419"/>
      <c r="W9" s="416"/>
    </row>
    <row r="10" spans="1:23" ht="18" customHeight="1">
      <c r="A10" s="407">
        <v>3</v>
      </c>
      <c r="B10" s="559"/>
      <c r="C10" s="601"/>
      <c r="D10" s="605"/>
      <c r="E10" s="560" t="s">
        <v>9</v>
      </c>
      <c r="F10" s="408"/>
      <c r="G10" s="559"/>
      <c r="H10" s="1525"/>
      <c r="I10" s="1526"/>
      <c r="J10" s="419"/>
      <c r="K10" s="419"/>
      <c r="L10" s="419"/>
      <c r="M10" s="571"/>
      <c r="N10" s="419"/>
      <c r="O10" s="571"/>
      <c r="P10" s="419"/>
      <c r="Q10" s="571"/>
      <c r="R10" s="419"/>
      <c r="S10" s="571"/>
      <c r="T10" s="419"/>
      <c r="U10" s="571"/>
      <c r="V10" s="419"/>
      <c r="W10" s="416"/>
    </row>
    <row r="11" spans="1:23" ht="18" customHeight="1">
      <c r="A11" s="407">
        <v>4</v>
      </c>
      <c r="B11" s="559"/>
      <c r="C11" s="601"/>
      <c r="D11" s="605"/>
      <c r="E11" s="560" t="s">
        <v>9</v>
      </c>
      <c r="F11" s="408"/>
      <c r="G11" s="559"/>
      <c r="H11" s="1525"/>
      <c r="I11" s="1526"/>
      <c r="J11" s="419"/>
      <c r="K11" s="419"/>
      <c r="L11" s="419"/>
      <c r="M11" s="571"/>
      <c r="N11" s="419"/>
      <c r="O11" s="571"/>
      <c r="P11" s="419"/>
      <c r="Q11" s="571"/>
      <c r="R11" s="419"/>
      <c r="S11" s="571"/>
      <c r="T11" s="419"/>
      <c r="U11" s="571"/>
      <c r="V11" s="419"/>
      <c r="W11" s="416"/>
    </row>
    <row r="12" spans="1:23" ht="18" customHeight="1">
      <c r="A12" s="407">
        <v>5</v>
      </c>
      <c r="B12" s="559"/>
      <c r="C12" s="601"/>
      <c r="D12" s="605"/>
      <c r="E12" s="560" t="s">
        <v>9</v>
      </c>
      <c r="F12" s="408"/>
      <c r="G12" s="559"/>
      <c r="H12" s="1525"/>
      <c r="I12" s="1526"/>
      <c r="J12" s="419"/>
      <c r="K12" s="419"/>
      <c r="L12" s="419"/>
      <c r="M12" s="571"/>
      <c r="N12" s="419"/>
      <c r="O12" s="571"/>
      <c r="P12" s="419"/>
      <c r="Q12" s="571"/>
      <c r="R12" s="419"/>
      <c r="S12" s="571"/>
      <c r="T12" s="419"/>
      <c r="U12" s="571"/>
      <c r="V12" s="419"/>
      <c r="W12" s="416"/>
    </row>
    <row r="13" spans="1:23" ht="18" customHeight="1">
      <c r="A13" s="407">
        <v>6</v>
      </c>
      <c r="B13" s="559"/>
      <c r="C13" s="601"/>
      <c r="D13" s="605"/>
      <c r="E13" s="560" t="s">
        <v>9</v>
      </c>
      <c r="F13" s="408"/>
      <c r="G13" s="559"/>
      <c r="H13" s="1525"/>
      <c r="I13" s="1526"/>
      <c r="J13" s="419"/>
      <c r="K13" s="419"/>
      <c r="L13" s="419"/>
      <c r="M13" s="571"/>
      <c r="N13" s="419"/>
      <c r="O13" s="571"/>
      <c r="P13" s="419"/>
      <c r="Q13" s="571"/>
      <c r="R13" s="419"/>
      <c r="S13" s="571"/>
      <c r="T13" s="419"/>
      <c r="U13" s="571"/>
      <c r="V13" s="419"/>
      <c r="W13" s="416"/>
    </row>
    <row r="14" spans="1:23" ht="18" customHeight="1">
      <c r="A14" s="407">
        <v>7</v>
      </c>
      <c r="B14" s="559"/>
      <c r="C14" s="601"/>
      <c r="D14" s="605"/>
      <c r="E14" s="560" t="s">
        <v>9</v>
      </c>
      <c r="F14" s="408"/>
      <c r="G14" s="559"/>
      <c r="H14" s="1525"/>
      <c r="I14" s="1526"/>
      <c r="J14" s="419"/>
      <c r="K14" s="419"/>
      <c r="L14" s="419"/>
      <c r="M14" s="571"/>
      <c r="N14" s="419"/>
      <c r="O14" s="571"/>
      <c r="P14" s="419"/>
      <c r="Q14" s="571"/>
      <c r="R14" s="419"/>
      <c r="S14" s="571"/>
      <c r="T14" s="419"/>
      <c r="U14" s="571"/>
      <c r="V14" s="419"/>
      <c r="W14" s="416"/>
    </row>
    <row r="15" spans="1:23" ht="18" customHeight="1">
      <c r="A15" s="407">
        <v>8</v>
      </c>
      <c r="B15" s="559"/>
      <c r="C15" s="601"/>
      <c r="D15" s="605"/>
      <c r="E15" s="560" t="s">
        <v>9</v>
      </c>
      <c r="F15" s="408"/>
      <c r="G15" s="559"/>
      <c r="H15" s="1525"/>
      <c r="I15" s="1526"/>
      <c r="J15" s="419"/>
      <c r="K15" s="419"/>
      <c r="L15" s="419"/>
      <c r="M15" s="571"/>
      <c r="N15" s="419"/>
      <c r="O15" s="571"/>
      <c r="P15" s="419"/>
      <c r="Q15" s="571"/>
      <c r="R15" s="419"/>
      <c r="S15" s="571"/>
      <c r="T15" s="419"/>
      <c r="U15" s="571"/>
      <c r="V15" s="419"/>
      <c r="W15" s="416"/>
    </row>
    <row r="16" spans="1:23" ht="18" customHeight="1">
      <c r="A16" s="407">
        <v>9</v>
      </c>
      <c r="B16" s="559"/>
      <c r="C16" s="601"/>
      <c r="D16" s="605"/>
      <c r="E16" s="560" t="s">
        <v>9</v>
      </c>
      <c r="F16" s="408"/>
      <c r="G16" s="559"/>
      <c r="H16" s="1525"/>
      <c r="I16" s="1526"/>
      <c r="J16" s="419"/>
      <c r="K16" s="419"/>
      <c r="L16" s="419"/>
      <c r="M16" s="571"/>
      <c r="N16" s="419"/>
      <c r="O16" s="571"/>
      <c r="P16" s="419"/>
      <c r="Q16" s="571"/>
      <c r="R16" s="419"/>
      <c r="S16" s="571"/>
      <c r="T16" s="419"/>
      <c r="U16" s="571"/>
      <c r="V16" s="419"/>
      <c r="W16" s="416"/>
    </row>
    <row r="17" spans="1:23" ht="18" customHeight="1">
      <c r="A17" s="407">
        <v>10</v>
      </c>
      <c r="B17" s="559"/>
      <c r="C17" s="601"/>
      <c r="D17" s="605"/>
      <c r="E17" s="560" t="s">
        <v>9</v>
      </c>
      <c r="F17" s="408"/>
      <c r="G17" s="559"/>
      <c r="H17" s="1525"/>
      <c r="I17" s="1526"/>
      <c r="J17" s="419"/>
      <c r="K17" s="419"/>
      <c r="L17" s="419"/>
      <c r="M17" s="571"/>
      <c r="N17" s="419"/>
      <c r="O17" s="571"/>
      <c r="P17" s="419"/>
      <c r="Q17" s="571"/>
      <c r="R17" s="419"/>
      <c r="S17" s="571"/>
      <c r="T17" s="419"/>
      <c r="U17" s="571"/>
      <c r="V17" s="419"/>
      <c r="W17" s="416"/>
    </row>
    <row r="18" spans="1:23" ht="18" customHeight="1">
      <c r="A18" s="407">
        <v>11</v>
      </c>
      <c r="B18" s="559"/>
      <c r="C18" s="601"/>
      <c r="D18" s="605"/>
      <c r="E18" s="560" t="s">
        <v>9</v>
      </c>
      <c r="F18" s="408"/>
      <c r="G18" s="559"/>
      <c r="H18" s="1525"/>
      <c r="I18" s="1526"/>
      <c r="J18" s="419"/>
      <c r="K18" s="419"/>
      <c r="L18" s="419"/>
      <c r="M18" s="571"/>
      <c r="N18" s="419"/>
      <c r="O18" s="571"/>
      <c r="P18" s="419"/>
      <c r="Q18" s="571"/>
      <c r="R18" s="419"/>
      <c r="S18" s="571"/>
      <c r="T18" s="419"/>
      <c r="U18" s="571"/>
      <c r="V18" s="419"/>
      <c r="W18" s="416"/>
    </row>
    <row r="19" spans="1:23" ht="18" customHeight="1">
      <c r="A19" s="407">
        <v>12</v>
      </c>
      <c r="B19" s="559"/>
      <c r="C19" s="601"/>
      <c r="D19" s="605"/>
      <c r="E19" s="560" t="s">
        <v>9</v>
      </c>
      <c r="F19" s="408"/>
      <c r="G19" s="559"/>
      <c r="H19" s="1525"/>
      <c r="I19" s="1526"/>
      <c r="J19" s="419"/>
      <c r="K19" s="419"/>
      <c r="L19" s="419"/>
      <c r="M19" s="571"/>
      <c r="N19" s="419"/>
      <c r="O19" s="571"/>
      <c r="P19" s="419"/>
      <c r="Q19" s="571"/>
      <c r="R19" s="419"/>
      <c r="S19" s="571"/>
      <c r="T19" s="419"/>
      <c r="U19" s="571"/>
      <c r="V19" s="419"/>
      <c r="W19" s="416"/>
    </row>
    <row r="20" spans="1:23" ht="18" customHeight="1">
      <c r="A20" s="407">
        <v>13</v>
      </c>
      <c r="B20" s="559"/>
      <c r="C20" s="601"/>
      <c r="D20" s="605"/>
      <c r="E20" s="560" t="s">
        <v>9</v>
      </c>
      <c r="F20" s="408"/>
      <c r="G20" s="559"/>
      <c r="H20" s="1525"/>
      <c r="I20" s="1526"/>
      <c r="J20" s="419"/>
      <c r="K20" s="419"/>
      <c r="L20" s="419"/>
      <c r="M20" s="571"/>
      <c r="N20" s="419"/>
      <c r="O20" s="571"/>
      <c r="P20" s="419"/>
      <c r="Q20" s="571"/>
      <c r="R20" s="419"/>
      <c r="S20" s="571"/>
      <c r="T20" s="419"/>
      <c r="U20" s="571"/>
      <c r="V20" s="419"/>
      <c r="W20" s="416"/>
    </row>
    <row r="21" spans="1:23" ht="18" customHeight="1">
      <c r="A21" s="407">
        <v>14</v>
      </c>
      <c r="B21" s="559"/>
      <c r="C21" s="601"/>
      <c r="D21" s="605"/>
      <c r="E21" s="560" t="s">
        <v>9</v>
      </c>
      <c r="F21" s="408"/>
      <c r="G21" s="559"/>
      <c r="H21" s="1525"/>
      <c r="I21" s="1526"/>
      <c r="J21" s="419"/>
      <c r="K21" s="419"/>
      <c r="L21" s="419"/>
      <c r="M21" s="571"/>
      <c r="N21" s="419"/>
      <c r="O21" s="571"/>
      <c r="P21" s="419"/>
      <c r="Q21" s="571"/>
      <c r="R21" s="419"/>
      <c r="S21" s="571"/>
      <c r="T21" s="419"/>
      <c r="U21" s="571"/>
      <c r="V21" s="419"/>
      <c r="W21" s="416"/>
    </row>
    <row r="22" spans="1:23" ht="18" customHeight="1">
      <c r="A22" s="407">
        <v>15</v>
      </c>
      <c r="B22" s="559"/>
      <c r="C22" s="601"/>
      <c r="D22" s="605"/>
      <c r="E22" s="560" t="s">
        <v>9</v>
      </c>
      <c r="F22" s="408"/>
      <c r="G22" s="559"/>
      <c r="H22" s="1525"/>
      <c r="I22" s="1526"/>
      <c r="J22" s="419"/>
      <c r="K22" s="419"/>
      <c r="L22" s="419"/>
      <c r="M22" s="571"/>
      <c r="N22" s="419"/>
      <c r="O22" s="571"/>
      <c r="P22" s="419"/>
      <c r="Q22" s="571"/>
      <c r="R22" s="419"/>
      <c r="S22" s="571"/>
      <c r="T22" s="419"/>
      <c r="U22" s="571"/>
      <c r="V22" s="419"/>
      <c r="W22" s="416"/>
    </row>
    <row r="23" spans="1:23" ht="18" customHeight="1">
      <c r="A23" s="407">
        <v>16</v>
      </c>
      <c r="B23" s="559"/>
      <c r="C23" s="601"/>
      <c r="D23" s="605"/>
      <c r="E23" s="560" t="s">
        <v>9</v>
      </c>
      <c r="F23" s="408"/>
      <c r="G23" s="559"/>
      <c r="H23" s="1525"/>
      <c r="I23" s="1526"/>
      <c r="J23" s="419"/>
      <c r="K23" s="419"/>
      <c r="L23" s="419"/>
      <c r="M23" s="571"/>
      <c r="N23" s="419"/>
      <c r="O23" s="571"/>
      <c r="P23" s="419"/>
      <c r="Q23" s="571"/>
      <c r="R23" s="419"/>
      <c r="S23" s="571"/>
      <c r="T23" s="419"/>
      <c r="U23" s="571"/>
      <c r="V23" s="419"/>
      <c r="W23" s="416"/>
    </row>
    <row r="24" spans="1:23" ht="18" customHeight="1">
      <c r="A24" s="407">
        <v>17</v>
      </c>
      <c r="B24" s="559"/>
      <c r="C24" s="601"/>
      <c r="D24" s="605"/>
      <c r="E24" s="560" t="s">
        <v>9</v>
      </c>
      <c r="F24" s="408"/>
      <c r="G24" s="559"/>
      <c r="H24" s="1525"/>
      <c r="I24" s="1526"/>
      <c r="J24" s="419"/>
      <c r="K24" s="419"/>
      <c r="L24" s="419"/>
      <c r="M24" s="571"/>
      <c r="N24" s="419"/>
      <c r="O24" s="571"/>
      <c r="P24" s="419"/>
      <c r="Q24" s="571"/>
      <c r="R24" s="419"/>
      <c r="S24" s="571"/>
      <c r="T24" s="419"/>
      <c r="U24" s="571"/>
      <c r="V24" s="419"/>
      <c r="W24" s="416"/>
    </row>
    <row r="25" spans="1:23" ht="18" customHeight="1">
      <c r="A25" s="407">
        <v>18</v>
      </c>
      <c r="B25" s="559"/>
      <c r="C25" s="601"/>
      <c r="D25" s="605"/>
      <c r="E25" s="560" t="s">
        <v>9</v>
      </c>
      <c r="F25" s="408"/>
      <c r="G25" s="559"/>
      <c r="H25" s="1525"/>
      <c r="I25" s="1526"/>
      <c r="J25" s="419"/>
      <c r="K25" s="419"/>
      <c r="L25" s="419"/>
      <c r="M25" s="571"/>
      <c r="N25" s="419"/>
      <c r="O25" s="571"/>
      <c r="P25" s="419"/>
      <c r="Q25" s="571"/>
      <c r="R25" s="419"/>
      <c r="S25" s="571"/>
      <c r="T25" s="419"/>
      <c r="U25" s="571"/>
      <c r="V25" s="419"/>
      <c r="W25" s="416"/>
    </row>
    <row r="26" spans="1:23" ht="18" customHeight="1">
      <c r="A26" s="407">
        <v>19</v>
      </c>
      <c r="B26" s="559"/>
      <c r="C26" s="601"/>
      <c r="D26" s="605"/>
      <c r="E26" s="560" t="s">
        <v>9</v>
      </c>
      <c r="F26" s="408"/>
      <c r="G26" s="559"/>
      <c r="H26" s="1525"/>
      <c r="I26" s="1526"/>
      <c r="J26" s="419"/>
      <c r="K26" s="419"/>
      <c r="L26" s="419"/>
      <c r="M26" s="571"/>
      <c r="N26" s="419"/>
      <c r="O26" s="571"/>
      <c r="P26" s="419"/>
      <c r="Q26" s="571"/>
      <c r="R26" s="419"/>
      <c r="S26" s="571"/>
      <c r="T26" s="419"/>
      <c r="U26" s="571"/>
      <c r="V26" s="419"/>
      <c r="W26" s="416"/>
    </row>
    <row r="27" spans="1:23" ht="18" customHeight="1">
      <c r="A27" s="407">
        <v>20</v>
      </c>
      <c r="B27" s="559"/>
      <c r="C27" s="601"/>
      <c r="D27" s="605"/>
      <c r="E27" s="560" t="s">
        <v>9</v>
      </c>
      <c r="F27" s="408"/>
      <c r="G27" s="559" t="s">
        <v>9</v>
      </c>
      <c r="H27" s="1525"/>
      <c r="I27" s="1526"/>
      <c r="J27" s="419"/>
      <c r="K27" s="419"/>
      <c r="L27" s="419"/>
      <c r="M27" s="571"/>
      <c r="N27" s="419"/>
      <c r="O27" s="571"/>
      <c r="P27" s="419"/>
      <c r="Q27" s="571"/>
      <c r="R27" s="419"/>
      <c r="S27" s="571"/>
      <c r="T27" s="419"/>
      <c r="U27" s="571"/>
      <c r="V27" s="419"/>
      <c r="W27" s="416"/>
    </row>
    <row r="28" spans="1:23" ht="18" customHeight="1">
      <c r="A28" s="407">
        <v>21</v>
      </c>
      <c r="B28" s="559"/>
      <c r="C28" s="601"/>
      <c r="D28" s="605"/>
      <c r="E28" s="560" t="s">
        <v>9</v>
      </c>
      <c r="F28" s="408"/>
      <c r="G28" s="559"/>
      <c r="H28" s="1525"/>
      <c r="I28" s="1526"/>
      <c r="J28" s="419"/>
      <c r="K28" s="419"/>
      <c r="L28" s="419"/>
      <c r="M28" s="571"/>
      <c r="N28" s="419"/>
      <c r="O28" s="571"/>
      <c r="P28" s="419"/>
      <c r="Q28" s="571"/>
      <c r="R28" s="419"/>
      <c r="S28" s="571"/>
      <c r="T28" s="419"/>
      <c r="U28" s="571"/>
      <c r="V28" s="419"/>
      <c r="W28" s="416"/>
    </row>
    <row r="29" spans="1:23" ht="18" customHeight="1">
      <c r="A29" s="407">
        <v>22</v>
      </c>
      <c r="B29" s="559"/>
      <c r="C29" s="601"/>
      <c r="D29" s="605"/>
      <c r="E29" s="560" t="s">
        <v>9</v>
      </c>
      <c r="F29" s="408"/>
      <c r="G29" s="559"/>
      <c r="H29" s="1525"/>
      <c r="I29" s="1526"/>
      <c r="J29" s="419"/>
      <c r="K29" s="419"/>
      <c r="L29" s="419"/>
      <c r="M29" s="571"/>
      <c r="N29" s="419"/>
      <c r="O29" s="571"/>
      <c r="P29" s="419"/>
      <c r="Q29" s="571"/>
      <c r="R29" s="419"/>
      <c r="S29" s="571"/>
      <c r="T29" s="419"/>
      <c r="U29" s="571"/>
      <c r="V29" s="419"/>
      <c r="W29" s="416"/>
    </row>
    <row r="30" spans="1:23" ht="18" customHeight="1">
      <c r="A30" s="407">
        <v>23</v>
      </c>
      <c r="B30" s="559"/>
      <c r="C30" s="601"/>
      <c r="D30" s="605"/>
      <c r="E30" s="560" t="s">
        <v>9</v>
      </c>
      <c r="F30" s="408"/>
      <c r="G30" s="559"/>
      <c r="H30" s="1525"/>
      <c r="I30" s="1526"/>
      <c r="J30" s="419"/>
      <c r="K30" s="419"/>
      <c r="L30" s="419"/>
      <c r="M30" s="571"/>
      <c r="N30" s="419"/>
      <c r="O30" s="571"/>
      <c r="P30" s="419"/>
      <c r="Q30" s="571"/>
      <c r="R30" s="419"/>
      <c r="S30" s="571"/>
      <c r="T30" s="419"/>
      <c r="U30" s="571"/>
      <c r="V30" s="419"/>
      <c r="W30" s="416"/>
    </row>
    <row r="31" spans="1:23" ht="18" customHeight="1" thickBot="1">
      <c r="A31" s="409">
        <v>24</v>
      </c>
      <c r="B31" s="410"/>
      <c r="C31" s="603"/>
      <c r="D31" s="606"/>
      <c r="E31" s="562" t="s">
        <v>9</v>
      </c>
      <c r="F31" s="411"/>
      <c r="G31" s="561"/>
      <c r="H31" s="1523"/>
      <c r="I31" s="1524"/>
      <c r="J31" s="420"/>
      <c r="K31" s="420"/>
      <c r="L31" s="420"/>
      <c r="M31" s="580"/>
      <c r="N31" s="420"/>
      <c r="O31" s="580"/>
      <c r="P31" s="420"/>
      <c r="Q31" s="580"/>
      <c r="R31" s="420"/>
      <c r="S31" s="580"/>
      <c r="T31" s="420"/>
      <c r="U31" s="580"/>
      <c r="V31" s="420"/>
      <c r="W31" s="417"/>
    </row>
  </sheetData>
  <mergeCells count="40">
    <mergeCell ref="H30:I30"/>
    <mergeCell ref="H31:I31"/>
    <mergeCell ref="H24:I24"/>
    <mergeCell ref="H25:I25"/>
    <mergeCell ref="H26:I26"/>
    <mergeCell ref="H27:I27"/>
    <mergeCell ref="H28:I28"/>
    <mergeCell ref="H29:I29"/>
    <mergeCell ref="H23:I23"/>
    <mergeCell ref="H12:I12"/>
    <mergeCell ref="H13:I13"/>
    <mergeCell ref="H14:I14"/>
    <mergeCell ref="H15:I15"/>
    <mergeCell ref="H16:I16"/>
    <mergeCell ref="H17:I17"/>
    <mergeCell ref="H18:I18"/>
    <mergeCell ref="H19:I19"/>
    <mergeCell ref="H20:I20"/>
    <mergeCell ref="H21:I21"/>
    <mergeCell ref="H22:I22"/>
    <mergeCell ref="V6:W6"/>
    <mergeCell ref="E7:F7"/>
    <mergeCell ref="H8:I8"/>
    <mergeCell ref="H9:I9"/>
    <mergeCell ref="H10:I10"/>
    <mergeCell ref="R6:S6"/>
    <mergeCell ref="T6:U6"/>
    <mergeCell ref="H11:I11"/>
    <mergeCell ref="J6:K6"/>
    <mergeCell ref="L6:M6"/>
    <mergeCell ref="N6:O6"/>
    <mergeCell ref="P6:Q6"/>
    <mergeCell ref="E2:F2"/>
    <mergeCell ref="H4:I4"/>
    <mergeCell ref="A6:A7"/>
    <mergeCell ref="B6:B7"/>
    <mergeCell ref="E6:G6"/>
    <mergeCell ref="H6:I7"/>
    <mergeCell ref="D6:D7"/>
    <mergeCell ref="C6:C7"/>
  </mergeCells>
  <phoneticPr fontId="41"/>
  <dataValidations count="5">
    <dataValidation type="list" allowBlank="1" showInputMessage="1" showErrorMessage="1" sqref="E8:G31" xr:uid="{00000000-0002-0000-1000-000000000000}">
      <formula1>"４月,５月,６月,７月,８月,９月,１０月,１１月,１２月,１月,２月,３月"</formula1>
    </dataValidation>
    <dataValidation type="list" allowBlank="1" showInputMessage="1" showErrorMessage="1" sqref="E2:F2" xr:uid="{00000000-0002-0000-1000-000001000000}">
      <formula1>"　,0歳児,1歳児,2歳児,3歳児,4歳児,5歳児"</formula1>
    </dataValidation>
    <dataValidation type="list" allowBlank="1" showInputMessage="1" showErrorMessage="1" sqref="J8:K31" xr:uid="{00000000-0002-0000-1000-000002000000}">
      <formula1>"　,✓"</formula1>
    </dataValidation>
    <dataValidation type="list" allowBlank="1" showInputMessage="1" showErrorMessage="1" sqref="C8:C31" xr:uid="{00000000-0002-0000-1000-000003000000}">
      <formula1>"定期,一時"</formula1>
    </dataValidation>
    <dataValidation type="list" allowBlank="1" showInputMessage="1" showErrorMessage="1" sqref="D8:D31" xr:uid="{00000000-0002-0000-1000-000004000000}">
      <formula1>"１号（新２号含む）,２号,３号"</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oddFooter>&amp;R&amp;"HG丸ｺﾞｼｯｸM-PRO,標準"&amp;9&amp;A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W31"/>
  <sheetViews>
    <sheetView view="pageBreakPreview" zoomScale="70" zoomScaleNormal="100" zoomScaleSheetLayoutView="70" workbookViewId="0">
      <selection activeCell="T16" sqref="T16"/>
    </sheetView>
  </sheetViews>
  <sheetFormatPr defaultColWidth="9" defaultRowHeight="13"/>
  <cols>
    <col min="1" max="1" width="4.6328125" style="1" customWidth="1"/>
    <col min="2" max="2" width="18.7265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673</v>
      </c>
      <c r="F1" s="3" t="str">
        <f>IF(OR(表紙!E6="",表紙!I6="",表紙!L6=""),"表紙の監査実施日を入力してください","※"&amp;VLOOKUP(表紙!Z7,表紙!AC4:AE13,2,FALSE)&amp;"月１日現在")</f>
        <v>※5月１日現在</v>
      </c>
    </row>
    <row r="2" spans="1:23" ht="18" customHeight="1">
      <c r="A2" s="2"/>
      <c r="E2" s="1531" t="s">
        <v>674</v>
      </c>
      <c r="F2" s="1531"/>
    </row>
    <row r="3" spans="1:23" ht="14.25" customHeight="1">
      <c r="A3" s="3"/>
      <c r="B3" s="3"/>
      <c r="C3" s="3"/>
      <c r="D3" s="3"/>
      <c r="E3" s="3"/>
      <c r="F3" s="3"/>
      <c r="G3" s="398" t="s">
        <v>400</v>
      </c>
      <c r="H3" s="399"/>
      <c r="I3" s="400" t="s">
        <v>401</v>
      </c>
      <c r="J3" s="401"/>
      <c r="K3" s="401"/>
    </row>
    <row r="4" spans="1:23" ht="15.75" customHeight="1">
      <c r="G4" s="402" t="s">
        <v>402</v>
      </c>
      <c r="H4" s="1532"/>
      <c r="I4" s="1532"/>
      <c r="J4" s="403"/>
      <c r="K4" s="403"/>
    </row>
    <row r="5" spans="1:23" ht="6" customHeight="1" thickBot="1">
      <c r="G5" s="404"/>
      <c r="H5" s="405"/>
      <c r="J5" s="405"/>
    </row>
    <row r="6" spans="1:23" ht="25.15" customHeight="1">
      <c r="A6" s="1537" t="s">
        <v>209</v>
      </c>
      <c r="B6" s="1529" t="s">
        <v>238</v>
      </c>
      <c r="C6" s="1529" t="s">
        <v>678</v>
      </c>
      <c r="D6" s="1527" t="s">
        <v>679</v>
      </c>
      <c r="E6" s="1544" t="s">
        <v>642</v>
      </c>
      <c r="F6" s="1545"/>
      <c r="G6" s="1546"/>
      <c r="H6" s="1539" t="s">
        <v>629</v>
      </c>
      <c r="I6" s="1540"/>
      <c r="J6" s="1542" t="s">
        <v>632</v>
      </c>
      <c r="K6" s="1543"/>
      <c r="L6" s="1153">
        <f>VLOOKUP(表紙!$Z$7,表紙!$AC$4:$AF$13,4,FALSE)</f>
        <v>45425</v>
      </c>
      <c r="M6" s="1153"/>
      <c r="N6" s="1153">
        <f>L6+1</f>
        <v>45426</v>
      </c>
      <c r="O6" s="1176"/>
      <c r="P6" s="1153">
        <f>N6+1</f>
        <v>45427</v>
      </c>
      <c r="Q6" s="1176"/>
      <c r="R6" s="1153">
        <f>P6+1</f>
        <v>45428</v>
      </c>
      <c r="S6" s="1176"/>
      <c r="T6" s="1153">
        <f>R6+1</f>
        <v>45429</v>
      </c>
      <c r="U6" s="1176"/>
      <c r="V6" s="1153">
        <f>T6+1</f>
        <v>45430</v>
      </c>
      <c r="W6" s="1177"/>
    </row>
    <row r="7" spans="1:23" ht="25.15" customHeight="1" thickBot="1">
      <c r="A7" s="1538"/>
      <c r="B7" s="1530"/>
      <c r="C7" s="1530"/>
      <c r="D7" s="1528"/>
      <c r="E7" s="1535" t="s">
        <v>630</v>
      </c>
      <c r="F7" s="1536"/>
      <c r="G7" s="563" t="s">
        <v>631</v>
      </c>
      <c r="H7" s="1541"/>
      <c r="I7" s="1535"/>
      <c r="J7" s="554" t="s">
        <v>512</v>
      </c>
      <c r="K7" s="554" t="s">
        <v>511</v>
      </c>
      <c r="L7" s="594" t="s">
        <v>670</v>
      </c>
      <c r="M7" s="594" t="s">
        <v>671</v>
      </c>
      <c r="N7" s="594" t="s">
        <v>670</v>
      </c>
      <c r="O7" s="594" t="s">
        <v>671</v>
      </c>
      <c r="P7" s="594" t="s">
        <v>670</v>
      </c>
      <c r="Q7" s="594" t="s">
        <v>671</v>
      </c>
      <c r="R7" s="594" t="s">
        <v>670</v>
      </c>
      <c r="S7" s="594" t="s">
        <v>671</v>
      </c>
      <c r="T7" s="594" t="s">
        <v>670</v>
      </c>
      <c r="U7" s="594" t="s">
        <v>671</v>
      </c>
      <c r="V7" s="594" t="s">
        <v>670</v>
      </c>
      <c r="W7" s="595" t="s">
        <v>671</v>
      </c>
    </row>
    <row r="8" spans="1:23" ht="18" customHeight="1">
      <c r="A8" s="572">
        <v>1</v>
      </c>
      <c r="B8" s="573"/>
      <c r="C8" s="600"/>
      <c r="D8" s="604"/>
      <c r="E8" s="576"/>
      <c r="F8" s="574"/>
      <c r="G8" s="575"/>
      <c r="H8" s="1533"/>
      <c r="I8" s="1534"/>
      <c r="J8" s="577"/>
      <c r="K8" s="577"/>
      <c r="L8" s="590"/>
      <c r="M8" s="578"/>
      <c r="N8" s="577"/>
      <c r="O8" s="578"/>
      <c r="P8" s="577"/>
      <c r="Q8" s="578"/>
      <c r="R8" s="577"/>
      <c r="S8" s="578"/>
      <c r="T8" s="577"/>
      <c r="U8" s="578"/>
      <c r="V8" s="577"/>
      <c r="W8" s="579"/>
    </row>
    <row r="9" spans="1:23" ht="18" customHeight="1">
      <c r="A9" s="407">
        <v>2</v>
      </c>
      <c r="B9" s="559"/>
      <c r="C9" s="601"/>
      <c r="D9" s="605"/>
      <c r="E9" s="560" t="s">
        <v>9</v>
      </c>
      <c r="F9" s="408"/>
      <c r="G9" s="559"/>
      <c r="H9" s="1525"/>
      <c r="I9" s="1526"/>
      <c r="J9" s="419"/>
      <c r="K9" s="419"/>
      <c r="L9" s="419"/>
      <c r="M9" s="571"/>
      <c r="N9" s="419"/>
      <c r="O9" s="571"/>
      <c r="P9" s="419"/>
      <c r="Q9" s="571"/>
      <c r="R9" s="419"/>
      <c r="S9" s="571"/>
      <c r="T9" s="419"/>
      <c r="U9" s="571"/>
      <c r="V9" s="419"/>
      <c r="W9" s="416"/>
    </row>
    <row r="10" spans="1:23" ht="18" customHeight="1">
      <c r="A10" s="407">
        <v>3</v>
      </c>
      <c r="B10" s="559"/>
      <c r="C10" s="601"/>
      <c r="D10" s="605"/>
      <c r="E10" s="560" t="s">
        <v>9</v>
      </c>
      <c r="F10" s="408"/>
      <c r="G10" s="559"/>
      <c r="H10" s="1525"/>
      <c r="I10" s="1526"/>
      <c r="J10" s="419"/>
      <c r="K10" s="419"/>
      <c r="L10" s="419"/>
      <c r="M10" s="571"/>
      <c r="N10" s="419"/>
      <c r="O10" s="571"/>
      <c r="P10" s="419"/>
      <c r="Q10" s="571"/>
      <c r="R10" s="419"/>
      <c r="S10" s="571"/>
      <c r="T10" s="419"/>
      <c r="U10" s="571"/>
      <c r="V10" s="419"/>
      <c r="W10" s="416"/>
    </row>
    <row r="11" spans="1:23" ht="18" customHeight="1">
      <c r="A11" s="407">
        <v>4</v>
      </c>
      <c r="B11" s="559"/>
      <c r="C11" s="601"/>
      <c r="D11" s="605"/>
      <c r="E11" s="560" t="s">
        <v>9</v>
      </c>
      <c r="F11" s="408"/>
      <c r="G11" s="559"/>
      <c r="H11" s="1525"/>
      <c r="I11" s="1526"/>
      <c r="J11" s="419"/>
      <c r="K11" s="419"/>
      <c r="L11" s="419"/>
      <c r="M11" s="571"/>
      <c r="N11" s="419"/>
      <c r="O11" s="571"/>
      <c r="P11" s="419"/>
      <c r="Q11" s="571"/>
      <c r="R11" s="419"/>
      <c r="S11" s="571"/>
      <c r="T11" s="419"/>
      <c r="U11" s="571"/>
      <c r="V11" s="419"/>
      <c r="W11" s="416"/>
    </row>
    <row r="12" spans="1:23" ht="18" customHeight="1">
      <c r="A12" s="407">
        <v>5</v>
      </c>
      <c r="B12" s="559"/>
      <c r="C12" s="601"/>
      <c r="D12" s="605"/>
      <c r="E12" s="560" t="s">
        <v>9</v>
      </c>
      <c r="F12" s="408"/>
      <c r="G12" s="559"/>
      <c r="H12" s="1525"/>
      <c r="I12" s="1526"/>
      <c r="J12" s="419"/>
      <c r="K12" s="419"/>
      <c r="L12" s="419"/>
      <c r="M12" s="571"/>
      <c r="N12" s="419"/>
      <c r="O12" s="571"/>
      <c r="P12" s="419"/>
      <c r="Q12" s="571"/>
      <c r="R12" s="419"/>
      <c r="S12" s="571"/>
      <c r="T12" s="419"/>
      <c r="U12" s="571"/>
      <c r="V12" s="419"/>
      <c r="W12" s="416"/>
    </row>
    <row r="13" spans="1:23" ht="18" customHeight="1">
      <c r="A13" s="407">
        <v>6</v>
      </c>
      <c r="B13" s="559"/>
      <c r="C13" s="601"/>
      <c r="D13" s="605"/>
      <c r="E13" s="560" t="s">
        <v>9</v>
      </c>
      <c r="F13" s="408"/>
      <c r="G13" s="559"/>
      <c r="H13" s="1525"/>
      <c r="I13" s="1526"/>
      <c r="J13" s="419"/>
      <c r="K13" s="419"/>
      <c r="L13" s="419"/>
      <c r="M13" s="571"/>
      <c r="N13" s="419"/>
      <c r="O13" s="571"/>
      <c r="P13" s="419"/>
      <c r="Q13" s="571"/>
      <c r="R13" s="419"/>
      <c r="S13" s="571"/>
      <c r="T13" s="419"/>
      <c r="U13" s="571"/>
      <c r="V13" s="419"/>
      <c r="W13" s="416"/>
    </row>
    <row r="14" spans="1:23" ht="18" customHeight="1">
      <c r="A14" s="407">
        <v>7</v>
      </c>
      <c r="B14" s="559"/>
      <c r="C14" s="601"/>
      <c r="D14" s="605"/>
      <c r="E14" s="560" t="s">
        <v>9</v>
      </c>
      <c r="F14" s="408"/>
      <c r="G14" s="559"/>
      <c r="H14" s="1525"/>
      <c r="I14" s="1526"/>
      <c r="J14" s="419"/>
      <c r="K14" s="419"/>
      <c r="L14" s="419"/>
      <c r="M14" s="571"/>
      <c r="N14" s="419"/>
      <c r="O14" s="571"/>
      <c r="P14" s="419"/>
      <c r="Q14" s="571"/>
      <c r="R14" s="419"/>
      <c r="S14" s="571"/>
      <c r="T14" s="419"/>
      <c r="U14" s="571"/>
      <c r="V14" s="419"/>
      <c r="W14" s="416"/>
    </row>
    <row r="15" spans="1:23" ht="18" customHeight="1">
      <c r="A15" s="407">
        <v>8</v>
      </c>
      <c r="B15" s="559"/>
      <c r="C15" s="601"/>
      <c r="D15" s="605"/>
      <c r="E15" s="560" t="s">
        <v>9</v>
      </c>
      <c r="F15" s="408"/>
      <c r="G15" s="559"/>
      <c r="H15" s="1525"/>
      <c r="I15" s="1526"/>
      <c r="J15" s="419"/>
      <c r="K15" s="419"/>
      <c r="L15" s="419"/>
      <c r="M15" s="571"/>
      <c r="N15" s="419"/>
      <c r="O15" s="571"/>
      <c r="P15" s="419"/>
      <c r="Q15" s="571"/>
      <c r="R15" s="419"/>
      <c r="S15" s="571"/>
      <c r="T15" s="419"/>
      <c r="U15" s="571"/>
      <c r="V15" s="419"/>
      <c r="W15" s="416"/>
    </row>
    <row r="16" spans="1:23" ht="18" customHeight="1">
      <c r="A16" s="407">
        <v>9</v>
      </c>
      <c r="B16" s="559"/>
      <c r="C16" s="601"/>
      <c r="D16" s="605"/>
      <c r="E16" s="560" t="s">
        <v>9</v>
      </c>
      <c r="F16" s="408"/>
      <c r="G16" s="559"/>
      <c r="H16" s="1525"/>
      <c r="I16" s="1526"/>
      <c r="J16" s="419"/>
      <c r="K16" s="419"/>
      <c r="L16" s="419"/>
      <c r="M16" s="571"/>
      <c r="N16" s="419"/>
      <c r="O16" s="571"/>
      <c r="P16" s="419"/>
      <c r="Q16" s="571"/>
      <c r="R16" s="419"/>
      <c r="S16" s="571"/>
      <c r="T16" s="419"/>
      <c r="U16" s="571"/>
      <c r="V16" s="419"/>
      <c r="W16" s="416"/>
    </row>
    <row r="17" spans="1:23" ht="18" customHeight="1">
      <c r="A17" s="407">
        <v>10</v>
      </c>
      <c r="B17" s="559"/>
      <c r="C17" s="601"/>
      <c r="D17" s="605"/>
      <c r="E17" s="560" t="s">
        <v>9</v>
      </c>
      <c r="F17" s="408"/>
      <c r="G17" s="559"/>
      <c r="H17" s="1525"/>
      <c r="I17" s="1526"/>
      <c r="J17" s="419"/>
      <c r="K17" s="419"/>
      <c r="L17" s="419"/>
      <c r="M17" s="571"/>
      <c r="N17" s="419"/>
      <c r="O17" s="571"/>
      <c r="P17" s="419"/>
      <c r="Q17" s="571"/>
      <c r="R17" s="419"/>
      <c r="S17" s="571"/>
      <c r="T17" s="419"/>
      <c r="U17" s="571"/>
      <c r="V17" s="419"/>
      <c r="W17" s="416"/>
    </row>
    <row r="18" spans="1:23" ht="18" customHeight="1">
      <c r="A18" s="407">
        <v>11</v>
      </c>
      <c r="B18" s="559"/>
      <c r="C18" s="601"/>
      <c r="D18" s="605"/>
      <c r="E18" s="560" t="s">
        <v>9</v>
      </c>
      <c r="F18" s="408"/>
      <c r="G18" s="559"/>
      <c r="H18" s="1525"/>
      <c r="I18" s="1526"/>
      <c r="J18" s="419"/>
      <c r="K18" s="419"/>
      <c r="L18" s="419"/>
      <c r="M18" s="571"/>
      <c r="N18" s="419"/>
      <c r="O18" s="571"/>
      <c r="P18" s="419"/>
      <c r="Q18" s="571"/>
      <c r="R18" s="419"/>
      <c r="S18" s="571"/>
      <c r="T18" s="419"/>
      <c r="U18" s="571"/>
      <c r="V18" s="419"/>
      <c r="W18" s="416"/>
    </row>
    <row r="19" spans="1:23" ht="18" customHeight="1">
      <c r="A19" s="407">
        <v>12</v>
      </c>
      <c r="B19" s="559"/>
      <c r="C19" s="601"/>
      <c r="D19" s="605"/>
      <c r="E19" s="560" t="s">
        <v>9</v>
      </c>
      <c r="F19" s="408"/>
      <c r="G19" s="559"/>
      <c r="H19" s="1525"/>
      <c r="I19" s="1526"/>
      <c r="J19" s="419"/>
      <c r="K19" s="419"/>
      <c r="L19" s="419"/>
      <c r="M19" s="571"/>
      <c r="N19" s="419"/>
      <c r="O19" s="571"/>
      <c r="P19" s="419"/>
      <c r="Q19" s="571"/>
      <c r="R19" s="419"/>
      <c r="S19" s="571"/>
      <c r="T19" s="419"/>
      <c r="U19" s="571"/>
      <c r="V19" s="419"/>
      <c r="W19" s="416"/>
    </row>
    <row r="20" spans="1:23" ht="18" customHeight="1">
      <c r="A20" s="407">
        <v>13</v>
      </c>
      <c r="B20" s="559"/>
      <c r="C20" s="601"/>
      <c r="D20" s="605"/>
      <c r="E20" s="560" t="s">
        <v>9</v>
      </c>
      <c r="F20" s="408"/>
      <c r="G20" s="559"/>
      <c r="H20" s="1525"/>
      <c r="I20" s="1526"/>
      <c r="J20" s="419"/>
      <c r="K20" s="419"/>
      <c r="L20" s="419"/>
      <c r="M20" s="571"/>
      <c r="N20" s="419"/>
      <c r="O20" s="571"/>
      <c r="P20" s="419"/>
      <c r="Q20" s="571"/>
      <c r="R20" s="419"/>
      <c r="S20" s="571"/>
      <c r="T20" s="419"/>
      <c r="U20" s="571"/>
      <c r="V20" s="419"/>
      <c r="W20" s="416"/>
    </row>
    <row r="21" spans="1:23" ht="18" customHeight="1">
      <c r="A21" s="407">
        <v>14</v>
      </c>
      <c r="B21" s="559"/>
      <c r="C21" s="601"/>
      <c r="D21" s="605"/>
      <c r="E21" s="560" t="s">
        <v>9</v>
      </c>
      <c r="F21" s="408"/>
      <c r="G21" s="559"/>
      <c r="H21" s="1525"/>
      <c r="I21" s="1526"/>
      <c r="J21" s="419"/>
      <c r="K21" s="419"/>
      <c r="L21" s="419"/>
      <c r="M21" s="571"/>
      <c r="N21" s="419"/>
      <c r="O21" s="571"/>
      <c r="P21" s="419"/>
      <c r="Q21" s="571"/>
      <c r="R21" s="419"/>
      <c r="S21" s="571"/>
      <c r="T21" s="419"/>
      <c r="U21" s="571"/>
      <c r="V21" s="419"/>
      <c r="W21" s="416"/>
    </row>
    <row r="22" spans="1:23" ht="18" customHeight="1">
      <c r="A22" s="407">
        <v>15</v>
      </c>
      <c r="B22" s="559"/>
      <c r="C22" s="601"/>
      <c r="D22" s="605"/>
      <c r="E22" s="560" t="s">
        <v>9</v>
      </c>
      <c r="F22" s="408"/>
      <c r="G22" s="559"/>
      <c r="H22" s="1525"/>
      <c r="I22" s="1526"/>
      <c r="J22" s="419"/>
      <c r="K22" s="419"/>
      <c r="L22" s="419"/>
      <c r="M22" s="571"/>
      <c r="N22" s="419"/>
      <c r="O22" s="571"/>
      <c r="P22" s="419"/>
      <c r="Q22" s="571"/>
      <c r="R22" s="419"/>
      <c r="S22" s="571"/>
      <c r="T22" s="419"/>
      <c r="U22" s="571"/>
      <c r="V22" s="419"/>
      <c r="W22" s="416"/>
    </row>
    <row r="23" spans="1:23" ht="18" customHeight="1">
      <c r="A23" s="407">
        <v>16</v>
      </c>
      <c r="B23" s="559"/>
      <c r="C23" s="601"/>
      <c r="D23" s="605"/>
      <c r="E23" s="560" t="s">
        <v>9</v>
      </c>
      <c r="F23" s="408"/>
      <c r="G23" s="559"/>
      <c r="H23" s="1525"/>
      <c r="I23" s="1526"/>
      <c r="J23" s="419"/>
      <c r="K23" s="419"/>
      <c r="L23" s="419"/>
      <c r="M23" s="571"/>
      <c r="N23" s="419"/>
      <c r="O23" s="571"/>
      <c r="P23" s="419"/>
      <c r="Q23" s="571"/>
      <c r="R23" s="419"/>
      <c r="S23" s="571"/>
      <c r="T23" s="419"/>
      <c r="U23" s="571"/>
      <c r="V23" s="419"/>
      <c r="W23" s="416"/>
    </row>
    <row r="24" spans="1:23" ht="18" customHeight="1">
      <c r="A24" s="407">
        <v>17</v>
      </c>
      <c r="B24" s="559"/>
      <c r="C24" s="601"/>
      <c r="D24" s="605"/>
      <c r="E24" s="560" t="s">
        <v>9</v>
      </c>
      <c r="F24" s="408"/>
      <c r="G24" s="559"/>
      <c r="H24" s="1525"/>
      <c r="I24" s="1526"/>
      <c r="J24" s="419"/>
      <c r="K24" s="419"/>
      <c r="L24" s="419"/>
      <c r="M24" s="571"/>
      <c r="N24" s="419"/>
      <c r="O24" s="571"/>
      <c r="P24" s="419"/>
      <c r="Q24" s="571"/>
      <c r="R24" s="419"/>
      <c r="S24" s="571"/>
      <c r="T24" s="419"/>
      <c r="U24" s="571"/>
      <c r="V24" s="419"/>
      <c r="W24" s="416"/>
    </row>
    <row r="25" spans="1:23" ht="18" customHeight="1">
      <c r="A25" s="407">
        <v>18</v>
      </c>
      <c r="B25" s="559"/>
      <c r="C25" s="601"/>
      <c r="D25" s="605"/>
      <c r="E25" s="560" t="s">
        <v>9</v>
      </c>
      <c r="F25" s="408"/>
      <c r="G25" s="559"/>
      <c r="H25" s="1525"/>
      <c r="I25" s="1526"/>
      <c r="J25" s="419"/>
      <c r="K25" s="419"/>
      <c r="L25" s="419"/>
      <c r="M25" s="571"/>
      <c r="N25" s="419"/>
      <c r="O25" s="571"/>
      <c r="P25" s="419"/>
      <c r="Q25" s="571"/>
      <c r="R25" s="419"/>
      <c r="S25" s="571"/>
      <c r="T25" s="419"/>
      <c r="U25" s="571"/>
      <c r="V25" s="419"/>
      <c r="W25" s="416"/>
    </row>
    <row r="26" spans="1:23" ht="18" customHeight="1">
      <c r="A26" s="407">
        <v>19</v>
      </c>
      <c r="B26" s="559"/>
      <c r="C26" s="601"/>
      <c r="D26" s="605"/>
      <c r="E26" s="560" t="s">
        <v>9</v>
      </c>
      <c r="F26" s="408"/>
      <c r="G26" s="559"/>
      <c r="H26" s="1525"/>
      <c r="I26" s="1526"/>
      <c r="J26" s="419"/>
      <c r="K26" s="419"/>
      <c r="L26" s="419"/>
      <c r="M26" s="571"/>
      <c r="N26" s="419"/>
      <c r="O26" s="571"/>
      <c r="P26" s="419"/>
      <c r="Q26" s="571"/>
      <c r="R26" s="419"/>
      <c r="S26" s="571"/>
      <c r="T26" s="419"/>
      <c r="U26" s="571"/>
      <c r="V26" s="419"/>
      <c r="W26" s="416"/>
    </row>
    <row r="27" spans="1:23" ht="18" customHeight="1">
      <c r="A27" s="407">
        <v>20</v>
      </c>
      <c r="B27" s="559"/>
      <c r="C27" s="601"/>
      <c r="D27" s="605"/>
      <c r="E27" s="560" t="s">
        <v>9</v>
      </c>
      <c r="F27" s="408"/>
      <c r="G27" s="559" t="s">
        <v>9</v>
      </c>
      <c r="H27" s="1525"/>
      <c r="I27" s="1526"/>
      <c r="J27" s="419"/>
      <c r="K27" s="419"/>
      <c r="L27" s="419"/>
      <c r="M27" s="571"/>
      <c r="N27" s="419"/>
      <c r="O27" s="571"/>
      <c r="P27" s="419"/>
      <c r="Q27" s="571"/>
      <c r="R27" s="419"/>
      <c r="S27" s="571"/>
      <c r="T27" s="419"/>
      <c r="U27" s="571"/>
      <c r="V27" s="419"/>
      <c r="W27" s="416"/>
    </row>
    <row r="28" spans="1:23" ht="18" customHeight="1">
      <c r="A28" s="407">
        <v>21</v>
      </c>
      <c r="B28" s="559"/>
      <c r="C28" s="601"/>
      <c r="D28" s="605"/>
      <c r="E28" s="560" t="s">
        <v>9</v>
      </c>
      <c r="F28" s="408"/>
      <c r="G28" s="559"/>
      <c r="H28" s="1525"/>
      <c r="I28" s="1526"/>
      <c r="J28" s="419"/>
      <c r="K28" s="419"/>
      <c r="L28" s="419"/>
      <c r="M28" s="571"/>
      <c r="N28" s="419"/>
      <c r="O28" s="571"/>
      <c r="P28" s="419"/>
      <c r="Q28" s="571"/>
      <c r="R28" s="419"/>
      <c r="S28" s="571"/>
      <c r="T28" s="419"/>
      <c r="U28" s="571"/>
      <c r="V28" s="419"/>
      <c r="W28" s="416"/>
    </row>
    <row r="29" spans="1:23" ht="18" customHeight="1">
      <c r="A29" s="407">
        <v>22</v>
      </c>
      <c r="B29" s="559"/>
      <c r="C29" s="601"/>
      <c r="D29" s="605"/>
      <c r="E29" s="560" t="s">
        <v>9</v>
      </c>
      <c r="F29" s="408"/>
      <c r="G29" s="559"/>
      <c r="H29" s="1525"/>
      <c r="I29" s="1526"/>
      <c r="J29" s="419"/>
      <c r="K29" s="419"/>
      <c r="L29" s="419"/>
      <c r="M29" s="571"/>
      <c r="N29" s="419"/>
      <c r="O29" s="571"/>
      <c r="P29" s="419"/>
      <c r="Q29" s="571"/>
      <c r="R29" s="419"/>
      <c r="S29" s="571"/>
      <c r="T29" s="419"/>
      <c r="U29" s="571"/>
      <c r="V29" s="419"/>
      <c r="W29" s="416"/>
    </row>
    <row r="30" spans="1:23" ht="18" customHeight="1">
      <c r="A30" s="407">
        <v>23</v>
      </c>
      <c r="B30" s="559"/>
      <c r="C30" s="601"/>
      <c r="D30" s="605"/>
      <c r="E30" s="560" t="s">
        <v>9</v>
      </c>
      <c r="F30" s="408"/>
      <c r="G30" s="559"/>
      <c r="H30" s="1525"/>
      <c r="I30" s="1526"/>
      <c r="J30" s="419"/>
      <c r="K30" s="419"/>
      <c r="L30" s="419"/>
      <c r="M30" s="571"/>
      <c r="N30" s="419"/>
      <c r="O30" s="571"/>
      <c r="P30" s="419"/>
      <c r="Q30" s="571"/>
      <c r="R30" s="419"/>
      <c r="S30" s="571"/>
      <c r="T30" s="419"/>
      <c r="U30" s="571"/>
      <c r="V30" s="419"/>
      <c r="W30" s="416"/>
    </row>
    <row r="31" spans="1:23" ht="18" customHeight="1" thickBot="1">
      <c r="A31" s="409">
        <v>24</v>
      </c>
      <c r="B31" s="410"/>
      <c r="C31" s="603"/>
      <c r="D31" s="606"/>
      <c r="E31" s="562" t="s">
        <v>9</v>
      </c>
      <c r="F31" s="411"/>
      <c r="G31" s="561"/>
      <c r="H31" s="1523"/>
      <c r="I31" s="1524"/>
      <c r="J31" s="420"/>
      <c r="K31" s="420"/>
      <c r="L31" s="420"/>
      <c r="M31" s="580"/>
      <c r="N31" s="420"/>
      <c r="O31" s="580"/>
      <c r="P31" s="420"/>
      <c r="Q31" s="580"/>
      <c r="R31" s="420"/>
      <c r="S31" s="580"/>
      <c r="T31" s="420"/>
      <c r="U31" s="580"/>
      <c r="V31" s="420"/>
      <c r="W31" s="417"/>
    </row>
  </sheetData>
  <mergeCells count="40">
    <mergeCell ref="H30:I30"/>
    <mergeCell ref="H31:I31"/>
    <mergeCell ref="H24:I24"/>
    <mergeCell ref="H25:I25"/>
    <mergeCell ref="H26:I26"/>
    <mergeCell ref="H27:I27"/>
    <mergeCell ref="H28:I28"/>
    <mergeCell ref="H29:I29"/>
    <mergeCell ref="H23:I23"/>
    <mergeCell ref="H12:I12"/>
    <mergeCell ref="H13:I13"/>
    <mergeCell ref="H14:I14"/>
    <mergeCell ref="H15:I15"/>
    <mergeCell ref="H16:I16"/>
    <mergeCell ref="H17:I17"/>
    <mergeCell ref="H18:I18"/>
    <mergeCell ref="H19:I19"/>
    <mergeCell ref="H20:I20"/>
    <mergeCell ref="H21:I21"/>
    <mergeCell ref="H22:I22"/>
    <mergeCell ref="V6:W6"/>
    <mergeCell ref="E7:F7"/>
    <mergeCell ref="H8:I8"/>
    <mergeCell ref="H9:I9"/>
    <mergeCell ref="H10:I10"/>
    <mergeCell ref="R6:S6"/>
    <mergeCell ref="T6:U6"/>
    <mergeCell ref="H11:I11"/>
    <mergeCell ref="J6:K6"/>
    <mergeCell ref="L6:M6"/>
    <mergeCell ref="N6:O6"/>
    <mergeCell ref="P6:Q6"/>
    <mergeCell ref="E2:F2"/>
    <mergeCell ref="H4:I4"/>
    <mergeCell ref="A6:A7"/>
    <mergeCell ref="B6:B7"/>
    <mergeCell ref="E6:G6"/>
    <mergeCell ref="H6:I7"/>
    <mergeCell ref="D6:D7"/>
    <mergeCell ref="C6:C7"/>
  </mergeCells>
  <phoneticPr fontId="41"/>
  <dataValidations count="5">
    <dataValidation type="list" allowBlank="1" showInputMessage="1" showErrorMessage="1" sqref="J8:K31" xr:uid="{00000000-0002-0000-1100-000000000000}">
      <formula1>"　,✓"</formula1>
    </dataValidation>
    <dataValidation type="list" allowBlank="1" showInputMessage="1" showErrorMessage="1" sqref="E2:F2" xr:uid="{00000000-0002-0000-1100-000001000000}">
      <formula1>"　,0歳児,1歳児,2歳児,3歳児,4歳児,5歳児"</formula1>
    </dataValidation>
    <dataValidation type="list" allowBlank="1" showInputMessage="1" showErrorMessage="1" sqref="E8:G31" xr:uid="{00000000-0002-0000-1100-000002000000}">
      <formula1>"４月,５月,６月,７月,８月,９月,１０月,１１月,１２月,１月,２月,３月"</formula1>
    </dataValidation>
    <dataValidation type="list" allowBlank="1" showInputMessage="1" showErrorMessage="1" sqref="D8:D31" xr:uid="{00000000-0002-0000-1100-000003000000}">
      <formula1>"１号（新２号含む）,２号,３号"</formula1>
    </dataValidation>
    <dataValidation type="list" allowBlank="1" showInputMessage="1" showErrorMessage="1" sqref="C8:C31" xr:uid="{00000000-0002-0000-1100-000004000000}">
      <formula1>"定期,一時"</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oddFooter>&amp;R&amp;"HG丸ｺﾞｼｯｸM-PRO,標準"&amp;9&amp;A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W64"/>
  <sheetViews>
    <sheetView view="pageBreakPreview" zoomScale="55" zoomScaleNormal="100" zoomScaleSheetLayoutView="55" workbookViewId="0">
      <selection activeCell="F22" sqref="F22"/>
    </sheetView>
  </sheetViews>
  <sheetFormatPr defaultColWidth="9" defaultRowHeight="13"/>
  <cols>
    <col min="1" max="1" width="4.6328125" style="1" customWidth="1"/>
    <col min="2" max="2" width="18.7265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12" width="9.08984375" style="1" customWidth="1"/>
    <col min="13" max="13" width="9" style="1" customWidth="1"/>
    <col min="14" max="26" width="9.08984375" style="1" customWidth="1"/>
    <col min="27" max="16384" width="9" style="1"/>
  </cols>
  <sheetData>
    <row r="1" spans="1:23" ht="26.15" customHeight="1">
      <c r="A1" s="2" t="s">
        <v>673</v>
      </c>
      <c r="F1" s="3" t="str">
        <f>IF(OR(表紙!E6="",表紙!I6="",表紙!L6=""),"表紙の監査実施日を入力してください","※"&amp;VLOOKUP(表紙!Z7,表紙!AC4:AE13,2,FALSE)&amp;"月１日現在")</f>
        <v>※5月１日現在</v>
      </c>
    </row>
    <row r="2" spans="1:23" ht="18" customHeight="1">
      <c r="A2" s="2"/>
      <c r="E2" s="1531" t="s">
        <v>403</v>
      </c>
      <c r="F2" s="1531"/>
    </row>
    <row r="3" spans="1:23" ht="14.25" customHeight="1">
      <c r="A3" s="3"/>
      <c r="B3" s="3"/>
      <c r="C3" s="3"/>
      <c r="D3" s="3"/>
      <c r="E3" s="3"/>
      <c r="F3" s="3"/>
      <c r="G3" s="398" t="s">
        <v>400</v>
      </c>
      <c r="H3" s="399"/>
      <c r="I3" s="400" t="s">
        <v>401</v>
      </c>
      <c r="J3" s="401"/>
      <c r="K3" s="401"/>
    </row>
    <row r="4" spans="1:23" ht="15.75" customHeight="1">
      <c r="G4" s="402" t="s">
        <v>402</v>
      </c>
      <c r="H4" s="1532"/>
      <c r="I4" s="1532"/>
      <c r="J4" s="403"/>
      <c r="K4" s="403"/>
    </row>
    <row r="5" spans="1:23" ht="6" customHeight="1" thickBot="1">
      <c r="G5" s="404"/>
      <c r="H5" s="405"/>
      <c r="J5" s="405"/>
    </row>
    <row r="6" spans="1:23" ht="25.15" customHeight="1">
      <c r="A6" s="1537" t="s">
        <v>209</v>
      </c>
      <c r="B6" s="1529" t="s">
        <v>238</v>
      </c>
      <c r="C6" s="1529" t="s">
        <v>678</v>
      </c>
      <c r="D6" s="1527" t="s">
        <v>679</v>
      </c>
      <c r="E6" s="1544" t="s">
        <v>642</v>
      </c>
      <c r="F6" s="1545"/>
      <c r="G6" s="1546"/>
      <c r="H6" s="1188" t="s">
        <v>629</v>
      </c>
      <c r="I6" s="1189"/>
      <c r="J6" s="1542" t="s">
        <v>632</v>
      </c>
      <c r="K6" s="1547"/>
      <c r="L6" s="1548">
        <f>VLOOKUP(表紙!$Z$7,表紙!$AC$4:$AF$13,4,FALSE)</f>
        <v>45425</v>
      </c>
      <c r="M6" s="1549"/>
      <c r="N6" s="1548">
        <f>L6+1</f>
        <v>45426</v>
      </c>
      <c r="O6" s="1549"/>
      <c r="P6" s="1548">
        <f>N6+1</f>
        <v>45427</v>
      </c>
      <c r="Q6" s="1549"/>
      <c r="R6" s="1548">
        <f>P6+1</f>
        <v>45428</v>
      </c>
      <c r="S6" s="1549"/>
      <c r="T6" s="1548">
        <f>R6+1</f>
        <v>45429</v>
      </c>
      <c r="U6" s="1549"/>
      <c r="V6" s="1548">
        <f>T6+1</f>
        <v>45430</v>
      </c>
      <c r="W6" s="1550"/>
    </row>
    <row r="7" spans="1:23" ht="25.15" customHeight="1" thickBot="1">
      <c r="A7" s="1538"/>
      <c r="B7" s="1530"/>
      <c r="C7" s="1530"/>
      <c r="D7" s="1528"/>
      <c r="E7" s="1535" t="s">
        <v>630</v>
      </c>
      <c r="F7" s="1536"/>
      <c r="G7" s="563" t="s">
        <v>631</v>
      </c>
      <c r="H7" s="1190"/>
      <c r="I7" s="1191"/>
      <c r="J7" s="554" t="s">
        <v>512</v>
      </c>
      <c r="K7" s="554" t="s">
        <v>511</v>
      </c>
      <c r="L7" s="594" t="s">
        <v>670</v>
      </c>
      <c r="M7" s="594" t="s">
        <v>671</v>
      </c>
      <c r="N7" s="594" t="s">
        <v>670</v>
      </c>
      <c r="O7" s="594" t="s">
        <v>671</v>
      </c>
      <c r="P7" s="594" t="s">
        <v>670</v>
      </c>
      <c r="Q7" s="594" t="s">
        <v>671</v>
      </c>
      <c r="R7" s="594" t="s">
        <v>670</v>
      </c>
      <c r="S7" s="594" t="s">
        <v>671</v>
      </c>
      <c r="T7" s="594" t="s">
        <v>670</v>
      </c>
      <c r="U7" s="594" t="s">
        <v>671</v>
      </c>
      <c r="V7" s="594" t="s">
        <v>670</v>
      </c>
      <c r="W7" s="595" t="s">
        <v>671</v>
      </c>
    </row>
    <row r="8" spans="1:23" ht="18" customHeight="1">
      <c r="A8" s="572">
        <v>1</v>
      </c>
      <c r="B8" s="573"/>
      <c r="C8" s="600"/>
      <c r="D8" s="604"/>
      <c r="E8" s="576"/>
      <c r="F8" s="574"/>
      <c r="G8" s="575"/>
      <c r="H8" s="1533"/>
      <c r="I8" s="1534"/>
      <c r="J8" s="577"/>
      <c r="K8" s="577"/>
      <c r="L8" s="590"/>
      <c r="M8" s="578"/>
      <c r="N8" s="577"/>
      <c r="O8" s="578"/>
      <c r="P8" s="577"/>
      <c r="Q8" s="578"/>
      <c r="R8" s="577"/>
      <c r="S8" s="578"/>
      <c r="T8" s="577"/>
      <c r="U8" s="578"/>
      <c r="V8" s="577"/>
      <c r="W8" s="579"/>
    </row>
    <row r="9" spans="1:23" ht="18" customHeight="1">
      <c r="A9" s="407">
        <v>2</v>
      </c>
      <c r="B9" s="559"/>
      <c r="C9" s="601"/>
      <c r="D9" s="605"/>
      <c r="E9" s="560" t="s">
        <v>9</v>
      </c>
      <c r="F9" s="408"/>
      <c r="G9" s="559"/>
      <c r="H9" s="1525"/>
      <c r="I9" s="1526"/>
      <c r="J9" s="419"/>
      <c r="K9" s="419"/>
      <c r="L9" s="419"/>
      <c r="M9" s="571"/>
      <c r="N9" s="419"/>
      <c r="O9" s="571"/>
      <c r="P9" s="419"/>
      <c r="Q9" s="571"/>
      <c r="R9" s="419"/>
      <c r="S9" s="571"/>
      <c r="T9" s="419"/>
      <c r="U9" s="571"/>
      <c r="V9" s="419"/>
      <c r="W9" s="416"/>
    </row>
    <row r="10" spans="1:23" ht="18" customHeight="1">
      <c r="A10" s="407">
        <v>3</v>
      </c>
      <c r="B10" s="559"/>
      <c r="C10" s="600"/>
      <c r="D10" s="605"/>
      <c r="E10" s="560" t="s">
        <v>9</v>
      </c>
      <c r="F10" s="408"/>
      <c r="G10" s="559"/>
      <c r="H10" s="1525"/>
      <c r="I10" s="1526"/>
      <c r="J10" s="419"/>
      <c r="K10" s="419"/>
      <c r="L10" s="419"/>
      <c r="M10" s="571"/>
      <c r="N10" s="419"/>
      <c r="O10" s="571"/>
      <c r="P10" s="419"/>
      <c r="Q10" s="571"/>
      <c r="R10" s="419"/>
      <c r="S10" s="571"/>
      <c r="T10" s="419"/>
      <c r="U10" s="571"/>
      <c r="V10" s="419"/>
      <c r="W10" s="416"/>
    </row>
    <row r="11" spans="1:23" ht="18" customHeight="1">
      <c r="A11" s="407">
        <v>4</v>
      </c>
      <c r="B11" s="559"/>
      <c r="C11" s="601"/>
      <c r="D11" s="605"/>
      <c r="E11" s="560" t="s">
        <v>9</v>
      </c>
      <c r="F11" s="408"/>
      <c r="G11" s="559"/>
      <c r="H11" s="1525"/>
      <c r="I11" s="1526"/>
      <c r="J11" s="419"/>
      <c r="K11" s="419"/>
      <c r="L11" s="620"/>
      <c r="M11" s="571"/>
      <c r="N11" s="419"/>
      <c r="O11" s="571"/>
      <c r="P11" s="419"/>
      <c r="Q11" s="571"/>
      <c r="R11" s="419"/>
      <c r="S11" s="571"/>
      <c r="T11" s="419"/>
      <c r="U11" s="571"/>
      <c r="V11" s="419"/>
      <c r="W11" s="416"/>
    </row>
    <row r="12" spans="1:23" ht="18" customHeight="1">
      <c r="A12" s="407">
        <v>5</v>
      </c>
      <c r="B12" s="559"/>
      <c r="C12" s="600"/>
      <c r="D12" s="605"/>
      <c r="E12" s="560" t="s">
        <v>9</v>
      </c>
      <c r="F12" s="408"/>
      <c r="G12" s="559"/>
      <c r="H12" s="1525"/>
      <c r="I12" s="1526"/>
      <c r="J12" s="419"/>
      <c r="K12" s="419"/>
      <c r="L12" s="419"/>
      <c r="M12" s="571"/>
      <c r="N12" s="419"/>
      <c r="O12" s="571"/>
      <c r="P12" s="419"/>
      <c r="Q12" s="571"/>
      <c r="R12" s="419"/>
      <c r="S12" s="571"/>
      <c r="T12" s="419"/>
      <c r="U12" s="571"/>
      <c r="V12" s="419"/>
      <c r="W12" s="416"/>
    </row>
    <row r="13" spans="1:23" ht="18" customHeight="1">
      <c r="A13" s="407">
        <v>6</v>
      </c>
      <c r="B13" s="559"/>
      <c r="C13" s="601"/>
      <c r="D13" s="605"/>
      <c r="E13" s="560" t="s">
        <v>9</v>
      </c>
      <c r="F13" s="408"/>
      <c r="G13" s="559"/>
      <c r="H13" s="1525"/>
      <c r="I13" s="1526"/>
      <c r="J13" s="419"/>
      <c r="K13" s="419"/>
      <c r="L13" s="419"/>
      <c r="M13" s="621"/>
      <c r="N13" s="419"/>
      <c r="O13" s="571"/>
      <c r="P13" s="419"/>
      <c r="Q13" s="571"/>
      <c r="R13" s="419"/>
      <c r="S13" s="571"/>
      <c r="T13" s="419"/>
      <c r="U13" s="571"/>
      <c r="V13" s="419"/>
      <c r="W13" s="416"/>
    </row>
    <row r="14" spans="1:23" ht="18" customHeight="1">
      <c r="A14" s="407">
        <v>7</v>
      </c>
      <c r="B14" s="559"/>
      <c r="C14" s="600"/>
      <c r="D14" s="605"/>
      <c r="E14" s="560" t="s">
        <v>9</v>
      </c>
      <c r="F14" s="408"/>
      <c r="G14" s="559"/>
      <c r="H14" s="1525"/>
      <c r="I14" s="1526"/>
      <c r="J14" s="419"/>
      <c r="K14" s="419"/>
      <c r="L14" s="419"/>
      <c r="M14" s="571"/>
      <c r="N14" s="419"/>
      <c r="O14" s="571"/>
      <c r="P14" s="419"/>
      <c r="Q14" s="571"/>
      <c r="R14" s="419"/>
      <c r="S14" s="571"/>
      <c r="T14" s="419"/>
      <c r="U14" s="571"/>
      <c r="V14" s="419"/>
      <c r="W14" s="416"/>
    </row>
    <row r="15" spans="1:23" ht="18" customHeight="1">
      <c r="A15" s="407">
        <v>8</v>
      </c>
      <c r="B15" s="559"/>
      <c r="C15" s="601"/>
      <c r="D15" s="605"/>
      <c r="E15" s="560" t="s">
        <v>9</v>
      </c>
      <c r="F15" s="408"/>
      <c r="G15" s="559"/>
      <c r="H15" s="1525"/>
      <c r="I15" s="1526"/>
      <c r="J15" s="419"/>
      <c r="K15" s="419"/>
      <c r="L15" s="419"/>
      <c r="M15" s="571"/>
      <c r="N15" s="419"/>
      <c r="O15" s="571"/>
      <c r="P15" s="419"/>
      <c r="Q15" s="571"/>
      <c r="R15" s="419"/>
      <c r="S15" s="571"/>
      <c r="T15" s="419"/>
      <c r="U15" s="571"/>
      <c r="V15" s="419"/>
      <c r="W15" s="416"/>
    </row>
    <row r="16" spans="1:23" ht="18" customHeight="1">
      <c r="A16" s="407">
        <v>9</v>
      </c>
      <c r="B16" s="559"/>
      <c r="C16" s="600"/>
      <c r="D16" s="605"/>
      <c r="E16" s="560" t="s">
        <v>9</v>
      </c>
      <c r="F16" s="408"/>
      <c r="G16" s="559"/>
      <c r="H16" s="1525"/>
      <c r="I16" s="1526"/>
      <c r="J16" s="419"/>
      <c r="K16" s="419"/>
      <c r="L16" s="419"/>
      <c r="M16" s="571"/>
      <c r="N16" s="419"/>
      <c r="O16" s="571"/>
      <c r="P16" s="419"/>
      <c r="Q16" s="571"/>
      <c r="R16" s="419"/>
      <c r="S16" s="571"/>
      <c r="T16" s="419"/>
      <c r="U16" s="571"/>
      <c r="V16" s="419"/>
      <c r="W16" s="416"/>
    </row>
    <row r="17" spans="1:23" ht="18" customHeight="1">
      <c r="A17" s="407">
        <v>10</v>
      </c>
      <c r="B17" s="559"/>
      <c r="C17" s="601"/>
      <c r="D17" s="605"/>
      <c r="E17" s="560" t="s">
        <v>9</v>
      </c>
      <c r="F17" s="408"/>
      <c r="G17" s="559"/>
      <c r="H17" s="1525"/>
      <c r="I17" s="1526"/>
      <c r="J17" s="419"/>
      <c r="K17" s="419"/>
      <c r="L17" s="419"/>
      <c r="M17" s="571"/>
      <c r="N17" s="419"/>
      <c r="O17" s="571"/>
      <c r="P17" s="419"/>
      <c r="Q17" s="571"/>
      <c r="R17" s="419"/>
      <c r="S17" s="571"/>
      <c r="T17" s="419"/>
      <c r="U17" s="571"/>
      <c r="V17" s="419"/>
      <c r="W17" s="416"/>
    </row>
    <row r="18" spans="1:23" ht="18" customHeight="1">
      <c r="A18" s="407">
        <v>11</v>
      </c>
      <c r="B18" s="559"/>
      <c r="C18" s="600"/>
      <c r="D18" s="605"/>
      <c r="E18" s="560" t="s">
        <v>9</v>
      </c>
      <c r="F18" s="408"/>
      <c r="G18" s="559"/>
      <c r="H18" s="1525"/>
      <c r="I18" s="1526"/>
      <c r="J18" s="419"/>
      <c r="K18" s="419"/>
      <c r="L18" s="419"/>
      <c r="M18" s="571"/>
      <c r="N18" s="419"/>
      <c r="O18" s="571"/>
      <c r="P18" s="419"/>
      <c r="Q18" s="571"/>
      <c r="R18" s="419"/>
      <c r="S18" s="571"/>
      <c r="T18" s="419"/>
      <c r="U18" s="571"/>
      <c r="V18" s="419"/>
      <c r="W18" s="416"/>
    </row>
    <row r="19" spans="1:23" ht="18" customHeight="1">
      <c r="A19" s="407">
        <v>12</v>
      </c>
      <c r="B19" s="559"/>
      <c r="C19" s="601"/>
      <c r="D19" s="605"/>
      <c r="E19" s="560" t="s">
        <v>9</v>
      </c>
      <c r="F19" s="408"/>
      <c r="G19" s="559"/>
      <c r="H19" s="1525"/>
      <c r="I19" s="1526"/>
      <c r="J19" s="419"/>
      <c r="K19" s="419"/>
      <c r="L19" s="419"/>
      <c r="M19" s="571"/>
      <c r="N19" s="419"/>
      <c r="O19" s="571"/>
      <c r="P19" s="419"/>
      <c r="Q19" s="571"/>
      <c r="R19" s="419"/>
      <c r="S19" s="571"/>
      <c r="T19" s="419"/>
      <c r="U19" s="571"/>
      <c r="V19" s="419"/>
      <c r="W19" s="416"/>
    </row>
    <row r="20" spans="1:23" ht="18" customHeight="1">
      <c r="A20" s="407">
        <v>13</v>
      </c>
      <c r="B20" s="559"/>
      <c r="C20" s="600"/>
      <c r="D20" s="605"/>
      <c r="E20" s="560" t="s">
        <v>9</v>
      </c>
      <c r="F20" s="408"/>
      <c r="G20" s="559"/>
      <c r="H20" s="1525"/>
      <c r="I20" s="1526"/>
      <c r="J20" s="419"/>
      <c r="K20" s="419"/>
      <c r="L20" s="419"/>
      <c r="M20" s="571"/>
      <c r="N20" s="419"/>
      <c r="O20" s="571"/>
      <c r="P20" s="419"/>
      <c r="Q20" s="571"/>
      <c r="R20" s="419"/>
      <c r="S20" s="571"/>
      <c r="T20" s="419"/>
      <c r="U20" s="571"/>
      <c r="V20" s="419"/>
      <c r="W20" s="416"/>
    </row>
    <row r="21" spans="1:23" ht="18" customHeight="1">
      <c r="A21" s="407">
        <v>14</v>
      </c>
      <c r="B21" s="559"/>
      <c r="C21" s="601"/>
      <c r="D21" s="605"/>
      <c r="E21" s="560" t="s">
        <v>9</v>
      </c>
      <c r="F21" s="408"/>
      <c r="G21" s="559"/>
      <c r="H21" s="1525"/>
      <c r="I21" s="1526"/>
      <c r="J21" s="419"/>
      <c r="K21" s="419"/>
      <c r="L21" s="419"/>
      <c r="M21" s="571"/>
      <c r="N21" s="419"/>
      <c r="O21" s="571"/>
      <c r="P21" s="419"/>
      <c r="Q21" s="571"/>
      <c r="R21" s="419"/>
      <c r="S21" s="571"/>
      <c r="T21" s="419"/>
      <c r="U21" s="571"/>
      <c r="V21" s="419"/>
      <c r="W21" s="416"/>
    </row>
    <row r="22" spans="1:23" ht="18" customHeight="1">
      <c r="A22" s="407">
        <v>15</v>
      </c>
      <c r="B22" s="559"/>
      <c r="C22" s="600"/>
      <c r="D22" s="605"/>
      <c r="E22" s="560" t="s">
        <v>9</v>
      </c>
      <c r="F22" s="408"/>
      <c r="G22" s="559"/>
      <c r="H22" s="1525"/>
      <c r="I22" s="1526"/>
      <c r="J22" s="419"/>
      <c r="K22" s="419"/>
      <c r="L22" s="419"/>
      <c r="M22" s="571"/>
      <c r="N22" s="419"/>
      <c r="O22" s="571"/>
      <c r="P22" s="419"/>
      <c r="Q22" s="571"/>
      <c r="R22" s="419"/>
      <c r="S22" s="571"/>
      <c r="T22" s="419"/>
      <c r="U22" s="571"/>
      <c r="V22" s="419"/>
      <c r="W22" s="416"/>
    </row>
    <row r="23" spans="1:23" ht="18" customHeight="1">
      <c r="A23" s="407">
        <v>16</v>
      </c>
      <c r="B23" s="559"/>
      <c r="C23" s="601"/>
      <c r="D23" s="605"/>
      <c r="E23" s="560" t="s">
        <v>9</v>
      </c>
      <c r="F23" s="408"/>
      <c r="G23" s="559"/>
      <c r="H23" s="1525"/>
      <c r="I23" s="1526"/>
      <c r="J23" s="419"/>
      <c r="K23" s="419"/>
      <c r="L23" s="419"/>
      <c r="M23" s="571"/>
      <c r="N23" s="419"/>
      <c r="O23" s="571"/>
      <c r="P23" s="419"/>
      <c r="Q23" s="571"/>
      <c r="R23" s="419"/>
      <c r="S23" s="571"/>
      <c r="T23" s="419"/>
      <c r="U23" s="571"/>
      <c r="V23" s="419"/>
      <c r="W23" s="416"/>
    </row>
    <row r="24" spans="1:23" ht="18" customHeight="1">
      <c r="A24" s="407">
        <v>17</v>
      </c>
      <c r="B24" s="559"/>
      <c r="C24" s="600"/>
      <c r="D24" s="605"/>
      <c r="E24" s="560" t="s">
        <v>9</v>
      </c>
      <c r="F24" s="408"/>
      <c r="G24" s="559"/>
      <c r="H24" s="1525"/>
      <c r="I24" s="1526"/>
      <c r="J24" s="419"/>
      <c r="K24" s="419"/>
      <c r="L24" s="419"/>
      <c r="M24" s="571"/>
      <c r="N24" s="419"/>
      <c r="O24" s="571"/>
      <c r="P24" s="419"/>
      <c r="Q24" s="571"/>
      <c r="R24" s="419"/>
      <c r="S24" s="571"/>
      <c r="T24" s="419"/>
      <c r="U24" s="571"/>
      <c r="V24" s="419"/>
      <c r="W24" s="416"/>
    </row>
    <row r="25" spans="1:23" ht="18" customHeight="1">
      <c r="A25" s="407">
        <v>18</v>
      </c>
      <c r="B25" s="559"/>
      <c r="C25" s="601"/>
      <c r="D25" s="605"/>
      <c r="E25" s="560" t="s">
        <v>9</v>
      </c>
      <c r="F25" s="408"/>
      <c r="G25" s="559"/>
      <c r="H25" s="1525"/>
      <c r="I25" s="1526"/>
      <c r="J25" s="419"/>
      <c r="K25" s="419"/>
      <c r="L25" s="419"/>
      <c r="M25" s="571"/>
      <c r="N25" s="419"/>
      <c r="O25" s="571"/>
      <c r="P25" s="419"/>
      <c r="Q25" s="571"/>
      <c r="R25" s="419"/>
      <c r="S25" s="571"/>
      <c r="T25" s="419"/>
      <c r="U25" s="571"/>
      <c r="V25" s="419"/>
      <c r="W25" s="416"/>
    </row>
    <row r="26" spans="1:23" ht="18" customHeight="1">
      <c r="A26" s="407">
        <v>19</v>
      </c>
      <c r="B26" s="559"/>
      <c r="C26" s="600"/>
      <c r="D26" s="605"/>
      <c r="E26" s="560" t="s">
        <v>9</v>
      </c>
      <c r="F26" s="408"/>
      <c r="G26" s="559"/>
      <c r="H26" s="1525"/>
      <c r="I26" s="1526"/>
      <c r="J26" s="419"/>
      <c r="K26" s="419"/>
      <c r="L26" s="419"/>
      <c r="M26" s="571"/>
      <c r="N26" s="419"/>
      <c r="O26" s="571"/>
      <c r="P26" s="419"/>
      <c r="Q26" s="571"/>
      <c r="R26" s="419"/>
      <c r="S26" s="571"/>
      <c r="T26" s="419"/>
      <c r="U26" s="571"/>
      <c r="V26" s="419"/>
      <c r="W26" s="416"/>
    </row>
    <row r="27" spans="1:23" ht="18" customHeight="1">
      <c r="A27" s="407">
        <v>20</v>
      </c>
      <c r="B27" s="559"/>
      <c r="C27" s="601"/>
      <c r="D27" s="605"/>
      <c r="E27" s="560" t="s">
        <v>9</v>
      </c>
      <c r="F27" s="408"/>
      <c r="G27" s="559" t="s">
        <v>9</v>
      </c>
      <c r="H27" s="1525"/>
      <c r="I27" s="1526"/>
      <c r="J27" s="419"/>
      <c r="K27" s="419"/>
      <c r="L27" s="419"/>
      <c r="M27" s="571"/>
      <c r="N27" s="419"/>
      <c r="O27" s="571"/>
      <c r="P27" s="419"/>
      <c r="Q27" s="571"/>
      <c r="R27" s="419"/>
      <c r="S27" s="571"/>
      <c r="T27" s="419"/>
      <c r="U27" s="571"/>
      <c r="V27" s="419"/>
      <c r="W27" s="416"/>
    </row>
    <row r="28" spans="1:23" ht="18" customHeight="1">
      <c r="A28" s="407">
        <v>21</v>
      </c>
      <c r="B28" s="559"/>
      <c r="C28" s="600"/>
      <c r="D28" s="605"/>
      <c r="E28" s="560" t="s">
        <v>9</v>
      </c>
      <c r="F28" s="408"/>
      <c r="G28" s="559"/>
      <c r="H28" s="1525"/>
      <c r="I28" s="1526"/>
      <c r="J28" s="419"/>
      <c r="K28" s="419"/>
      <c r="L28" s="419"/>
      <c r="M28" s="571"/>
      <c r="N28" s="419"/>
      <c r="O28" s="571"/>
      <c r="P28" s="419"/>
      <c r="Q28" s="571"/>
      <c r="R28" s="419"/>
      <c r="S28" s="571"/>
      <c r="T28" s="419"/>
      <c r="U28" s="571"/>
      <c r="V28" s="419"/>
      <c r="W28" s="416"/>
    </row>
    <row r="29" spans="1:23" ht="18" customHeight="1">
      <c r="A29" s="407">
        <v>22</v>
      </c>
      <c r="B29" s="559"/>
      <c r="C29" s="601"/>
      <c r="D29" s="605"/>
      <c r="E29" s="560" t="s">
        <v>9</v>
      </c>
      <c r="F29" s="408"/>
      <c r="G29" s="559"/>
      <c r="H29" s="1525"/>
      <c r="I29" s="1526"/>
      <c r="J29" s="419"/>
      <c r="K29" s="419"/>
      <c r="L29" s="419"/>
      <c r="M29" s="571"/>
      <c r="N29" s="419"/>
      <c r="O29" s="571"/>
      <c r="P29" s="419"/>
      <c r="Q29" s="571"/>
      <c r="R29" s="419"/>
      <c r="S29" s="571"/>
      <c r="T29" s="419"/>
      <c r="U29" s="571"/>
      <c r="V29" s="419"/>
      <c r="W29" s="416"/>
    </row>
    <row r="30" spans="1:23" ht="18" customHeight="1">
      <c r="A30" s="407">
        <v>23</v>
      </c>
      <c r="B30" s="559"/>
      <c r="C30" s="600"/>
      <c r="D30" s="605"/>
      <c r="E30" s="560" t="s">
        <v>9</v>
      </c>
      <c r="F30" s="408"/>
      <c r="G30" s="559"/>
      <c r="H30" s="1525"/>
      <c r="I30" s="1526"/>
      <c r="J30" s="419"/>
      <c r="K30" s="419"/>
      <c r="L30" s="419"/>
      <c r="M30" s="571"/>
      <c r="N30" s="419"/>
      <c r="O30" s="571"/>
      <c r="P30" s="419"/>
      <c r="Q30" s="571"/>
      <c r="R30" s="419"/>
      <c r="S30" s="571"/>
      <c r="T30" s="419"/>
      <c r="U30" s="571"/>
      <c r="V30" s="419"/>
      <c r="W30" s="416"/>
    </row>
    <row r="31" spans="1:23" ht="18" customHeight="1" thickBot="1">
      <c r="A31" s="409">
        <v>24</v>
      </c>
      <c r="B31" s="410"/>
      <c r="C31" s="603"/>
      <c r="D31" s="606"/>
      <c r="E31" s="562" t="s">
        <v>9</v>
      </c>
      <c r="F31" s="411"/>
      <c r="G31" s="561"/>
      <c r="H31" s="1523"/>
      <c r="I31" s="1524"/>
      <c r="J31" s="420"/>
      <c r="K31" s="420"/>
      <c r="L31" s="420"/>
      <c r="M31" s="580"/>
      <c r="N31" s="420"/>
      <c r="O31" s="580"/>
      <c r="P31" s="420"/>
      <c r="Q31" s="580"/>
      <c r="R31" s="420"/>
      <c r="S31" s="580"/>
      <c r="T31" s="420"/>
      <c r="U31" s="580"/>
      <c r="V31" s="420"/>
      <c r="W31" s="417"/>
    </row>
    <row r="35" spans="1:23" ht="18" customHeight="1">
      <c r="A35" s="2"/>
      <c r="E35" s="1531" t="s">
        <v>403</v>
      </c>
      <c r="F35" s="1531"/>
    </row>
    <row r="36" spans="1:23" ht="14.25" customHeight="1">
      <c r="A36" s="3"/>
      <c r="B36" s="3"/>
      <c r="C36" s="3"/>
      <c r="D36" s="3"/>
      <c r="E36" s="3"/>
      <c r="F36" s="3"/>
      <c r="G36" s="398" t="s">
        <v>400</v>
      </c>
      <c r="H36" s="399"/>
      <c r="I36" s="400" t="s">
        <v>401</v>
      </c>
      <c r="J36" s="401"/>
      <c r="K36" s="401"/>
    </row>
    <row r="37" spans="1:23" ht="15.75" customHeight="1">
      <c r="G37" s="402" t="s">
        <v>402</v>
      </c>
      <c r="H37" s="1532"/>
      <c r="I37" s="1532"/>
      <c r="J37" s="403"/>
      <c r="K37" s="403"/>
    </row>
    <row r="38" spans="1:23" ht="6" customHeight="1" thickBot="1">
      <c r="G38" s="404"/>
      <c r="H38" s="405"/>
      <c r="J38" s="405"/>
    </row>
    <row r="39" spans="1:23" ht="25.15" customHeight="1">
      <c r="A39" s="1537" t="s">
        <v>209</v>
      </c>
      <c r="B39" s="1529" t="s">
        <v>238</v>
      </c>
      <c r="C39" s="1529" t="s">
        <v>678</v>
      </c>
      <c r="D39" s="1527" t="s">
        <v>679</v>
      </c>
      <c r="E39" s="1544" t="s">
        <v>642</v>
      </c>
      <c r="F39" s="1545"/>
      <c r="G39" s="1546"/>
      <c r="H39" s="1188" t="s">
        <v>629</v>
      </c>
      <c r="I39" s="1189"/>
      <c r="J39" s="1542" t="s">
        <v>632</v>
      </c>
      <c r="K39" s="1547"/>
      <c r="L39" s="1548">
        <f>VLOOKUP(表紙!$Z$7,表紙!$AC$4:$AF$13,4,FALSE)</f>
        <v>45425</v>
      </c>
      <c r="M39" s="1549"/>
      <c r="N39" s="1548">
        <f>L39+1</f>
        <v>45426</v>
      </c>
      <c r="O39" s="1549"/>
      <c r="P39" s="1548">
        <f>N39+1</f>
        <v>45427</v>
      </c>
      <c r="Q39" s="1549"/>
      <c r="R39" s="1548">
        <f>P39+1</f>
        <v>45428</v>
      </c>
      <c r="S39" s="1549"/>
      <c r="T39" s="1548">
        <f>R39+1</f>
        <v>45429</v>
      </c>
      <c r="U39" s="1549"/>
      <c r="V39" s="1548">
        <f>T39+1</f>
        <v>45430</v>
      </c>
      <c r="W39" s="1550"/>
    </row>
    <row r="40" spans="1:23" ht="25.15" customHeight="1" thickBot="1">
      <c r="A40" s="1538"/>
      <c r="B40" s="1530"/>
      <c r="C40" s="1530"/>
      <c r="D40" s="1528"/>
      <c r="E40" s="1535" t="s">
        <v>630</v>
      </c>
      <c r="F40" s="1536"/>
      <c r="G40" s="563" t="s">
        <v>631</v>
      </c>
      <c r="H40" s="1190"/>
      <c r="I40" s="1191"/>
      <c r="J40" s="554" t="s">
        <v>512</v>
      </c>
      <c r="K40" s="554" t="s">
        <v>511</v>
      </c>
      <c r="L40" s="594" t="s">
        <v>670</v>
      </c>
      <c r="M40" s="594" t="s">
        <v>671</v>
      </c>
      <c r="N40" s="594" t="s">
        <v>670</v>
      </c>
      <c r="O40" s="594" t="s">
        <v>671</v>
      </c>
      <c r="P40" s="594" t="s">
        <v>670</v>
      </c>
      <c r="Q40" s="594" t="s">
        <v>671</v>
      </c>
      <c r="R40" s="594" t="s">
        <v>670</v>
      </c>
      <c r="S40" s="594" t="s">
        <v>671</v>
      </c>
      <c r="T40" s="594" t="s">
        <v>670</v>
      </c>
      <c r="U40" s="594" t="s">
        <v>671</v>
      </c>
      <c r="V40" s="594" t="s">
        <v>670</v>
      </c>
      <c r="W40" s="595" t="s">
        <v>671</v>
      </c>
    </row>
    <row r="41" spans="1:23" ht="18" customHeight="1">
      <c r="A41" s="572">
        <v>1</v>
      </c>
      <c r="B41" s="573"/>
      <c r="C41" s="600"/>
      <c r="D41" s="604"/>
      <c r="E41" s="576"/>
      <c r="F41" s="574"/>
      <c r="G41" s="575"/>
      <c r="H41" s="1533"/>
      <c r="I41" s="1534"/>
      <c r="J41" s="577"/>
      <c r="K41" s="577"/>
      <c r="L41" s="577"/>
      <c r="M41" s="578"/>
      <c r="N41" s="577"/>
      <c r="O41" s="578"/>
      <c r="P41" s="577"/>
      <c r="Q41" s="578"/>
      <c r="R41" s="577"/>
      <c r="S41" s="578"/>
      <c r="T41" s="577"/>
      <c r="U41" s="578"/>
      <c r="V41" s="577"/>
      <c r="W41" s="579"/>
    </row>
    <row r="42" spans="1:23" ht="18" customHeight="1">
      <c r="A42" s="407">
        <v>2</v>
      </c>
      <c r="B42" s="559"/>
      <c r="C42" s="601"/>
      <c r="D42" s="605"/>
      <c r="E42" s="560" t="s">
        <v>9</v>
      </c>
      <c r="F42" s="408"/>
      <c r="G42" s="559"/>
      <c r="H42" s="1525"/>
      <c r="I42" s="1526"/>
      <c r="J42" s="419"/>
      <c r="K42" s="419"/>
      <c r="L42" s="419"/>
      <c r="M42" s="571"/>
      <c r="N42" s="419"/>
      <c r="O42" s="571"/>
      <c r="P42" s="419"/>
      <c r="Q42" s="571"/>
      <c r="R42" s="419"/>
      <c r="S42" s="571"/>
      <c r="T42" s="419"/>
      <c r="U42" s="571"/>
      <c r="V42" s="419"/>
      <c r="W42" s="416"/>
    </row>
    <row r="43" spans="1:23" ht="18" customHeight="1">
      <c r="A43" s="407">
        <v>3</v>
      </c>
      <c r="B43" s="559"/>
      <c r="C43" s="600"/>
      <c r="D43" s="605"/>
      <c r="E43" s="560" t="s">
        <v>9</v>
      </c>
      <c r="F43" s="408"/>
      <c r="G43" s="559"/>
      <c r="H43" s="1525"/>
      <c r="I43" s="1526"/>
      <c r="J43" s="419"/>
      <c r="K43" s="419"/>
      <c r="L43" s="419"/>
      <c r="M43" s="571"/>
      <c r="N43" s="419"/>
      <c r="O43" s="571"/>
      <c r="P43" s="419"/>
      <c r="Q43" s="571"/>
      <c r="R43" s="419"/>
      <c r="S43" s="571"/>
      <c r="T43" s="419"/>
      <c r="U43" s="571"/>
      <c r="V43" s="419"/>
      <c r="W43" s="416"/>
    </row>
    <row r="44" spans="1:23" ht="18" customHeight="1">
      <c r="A44" s="407">
        <v>4</v>
      </c>
      <c r="B44" s="559"/>
      <c r="C44" s="601"/>
      <c r="D44" s="605"/>
      <c r="E44" s="560" t="s">
        <v>9</v>
      </c>
      <c r="F44" s="408"/>
      <c r="G44" s="559"/>
      <c r="H44" s="1525"/>
      <c r="I44" s="1526"/>
      <c r="J44" s="419"/>
      <c r="K44" s="419"/>
      <c r="L44" s="419"/>
      <c r="M44" s="571"/>
      <c r="N44" s="419"/>
      <c r="O44" s="571"/>
      <c r="P44" s="419"/>
      <c r="Q44" s="571"/>
      <c r="R44" s="419"/>
      <c r="S44" s="571"/>
      <c r="T44" s="419"/>
      <c r="U44" s="571"/>
      <c r="V44" s="419"/>
      <c r="W44" s="416"/>
    </row>
    <row r="45" spans="1:23" ht="18" customHeight="1">
      <c r="A45" s="407">
        <v>5</v>
      </c>
      <c r="B45" s="559"/>
      <c r="C45" s="600"/>
      <c r="D45" s="605"/>
      <c r="E45" s="560" t="s">
        <v>9</v>
      </c>
      <c r="F45" s="408"/>
      <c r="G45" s="559"/>
      <c r="H45" s="1525"/>
      <c r="I45" s="1526"/>
      <c r="J45" s="419"/>
      <c r="K45" s="419"/>
      <c r="L45" s="419"/>
      <c r="M45" s="571"/>
      <c r="N45" s="419"/>
      <c r="O45" s="571"/>
      <c r="P45" s="419"/>
      <c r="Q45" s="571"/>
      <c r="R45" s="419"/>
      <c r="S45" s="571"/>
      <c r="T45" s="419"/>
      <c r="U45" s="571"/>
      <c r="V45" s="419"/>
      <c r="W45" s="416"/>
    </row>
    <row r="46" spans="1:23" ht="18" customHeight="1">
      <c r="A46" s="407">
        <v>6</v>
      </c>
      <c r="B46" s="559"/>
      <c r="C46" s="601"/>
      <c r="D46" s="605"/>
      <c r="E46" s="560" t="s">
        <v>9</v>
      </c>
      <c r="F46" s="408"/>
      <c r="G46" s="559"/>
      <c r="H46" s="1525"/>
      <c r="I46" s="1526"/>
      <c r="J46" s="419"/>
      <c r="K46" s="419"/>
      <c r="L46" s="419"/>
      <c r="M46" s="571"/>
      <c r="N46" s="419"/>
      <c r="O46" s="571"/>
      <c r="P46" s="419"/>
      <c r="Q46" s="571"/>
      <c r="R46" s="419"/>
      <c r="S46" s="571"/>
      <c r="T46" s="419"/>
      <c r="U46" s="571"/>
      <c r="V46" s="419"/>
      <c r="W46" s="416"/>
    </row>
    <row r="47" spans="1:23" ht="18" customHeight="1">
      <c r="A47" s="407">
        <v>7</v>
      </c>
      <c r="B47" s="559"/>
      <c r="C47" s="600"/>
      <c r="D47" s="605"/>
      <c r="E47" s="560" t="s">
        <v>9</v>
      </c>
      <c r="F47" s="408"/>
      <c r="G47" s="559"/>
      <c r="H47" s="1525"/>
      <c r="I47" s="1526"/>
      <c r="J47" s="419"/>
      <c r="K47" s="419"/>
      <c r="L47" s="419"/>
      <c r="M47" s="571"/>
      <c r="N47" s="419"/>
      <c r="O47" s="571"/>
      <c r="P47" s="419"/>
      <c r="Q47" s="571"/>
      <c r="R47" s="419"/>
      <c r="S47" s="571"/>
      <c r="T47" s="419"/>
      <c r="U47" s="571"/>
      <c r="V47" s="419"/>
      <c r="W47" s="416"/>
    </row>
    <row r="48" spans="1:23" ht="18" customHeight="1">
      <c r="A48" s="407">
        <v>8</v>
      </c>
      <c r="B48" s="559"/>
      <c r="C48" s="601"/>
      <c r="D48" s="605"/>
      <c r="E48" s="560" t="s">
        <v>9</v>
      </c>
      <c r="F48" s="408"/>
      <c r="G48" s="559"/>
      <c r="H48" s="1525"/>
      <c r="I48" s="1526"/>
      <c r="J48" s="419"/>
      <c r="K48" s="419"/>
      <c r="L48" s="419"/>
      <c r="M48" s="571"/>
      <c r="N48" s="419"/>
      <c r="O48" s="571"/>
      <c r="P48" s="419"/>
      <c r="Q48" s="571"/>
      <c r="R48" s="419"/>
      <c r="S48" s="571"/>
      <c r="T48" s="419"/>
      <c r="U48" s="571"/>
      <c r="V48" s="419"/>
      <c r="W48" s="416"/>
    </row>
    <row r="49" spans="1:23" ht="18" customHeight="1">
      <c r="A49" s="407">
        <v>9</v>
      </c>
      <c r="B49" s="559"/>
      <c r="C49" s="600"/>
      <c r="D49" s="605"/>
      <c r="E49" s="560" t="s">
        <v>9</v>
      </c>
      <c r="F49" s="408"/>
      <c r="G49" s="559"/>
      <c r="H49" s="1525"/>
      <c r="I49" s="1526"/>
      <c r="J49" s="419"/>
      <c r="K49" s="419"/>
      <c r="L49" s="419"/>
      <c r="M49" s="571"/>
      <c r="N49" s="419"/>
      <c r="O49" s="571"/>
      <c r="P49" s="419"/>
      <c r="Q49" s="571"/>
      <c r="R49" s="419"/>
      <c r="S49" s="571"/>
      <c r="T49" s="419"/>
      <c r="U49" s="571"/>
      <c r="V49" s="419"/>
      <c r="W49" s="416"/>
    </row>
    <row r="50" spans="1:23" ht="18" customHeight="1">
      <c r="A50" s="407">
        <v>10</v>
      </c>
      <c r="B50" s="559"/>
      <c r="C50" s="601"/>
      <c r="D50" s="605"/>
      <c r="E50" s="560" t="s">
        <v>9</v>
      </c>
      <c r="F50" s="408"/>
      <c r="G50" s="559"/>
      <c r="H50" s="1525"/>
      <c r="I50" s="1526"/>
      <c r="J50" s="419"/>
      <c r="K50" s="419"/>
      <c r="L50" s="419"/>
      <c r="M50" s="571"/>
      <c r="N50" s="419"/>
      <c r="O50" s="571"/>
      <c r="P50" s="419"/>
      <c r="Q50" s="571"/>
      <c r="R50" s="419"/>
      <c r="S50" s="571"/>
      <c r="T50" s="419"/>
      <c r="U50" s="571"/>
      <c r="V50" s="419"/>
      <c r="W50" s="416"/>
    </row>
    <row r="51" spans="1:23" ht="18" customHeight="1">
      <c r="A51" s="407">
        <v>11</v>
      </c>
      <c r="B51" s="559"/>
      <c r="C51" s="600"/>
      <c r="D51" s="605"/>
      <c r="E51" s="560" t="s">
        <v>9</v>
      </c>
      <c r="F51" s="408"/>
      <c r="G51" s="559"/>
      <c r="H51" s="1525"/>
      <c r="I51" s="1526"/>
      <c r="J51" s="419"/>
      <c r="K51" s="419"/>
      <c r="L51" s="419"/>
      <c r="M51" s="571"/>
      <c r="N51" s="419"/>
      <c r="O51" s="571"/>
      <c r="P51" s="419"/>
      <c r="Q51" s="571"/>
      <c r="R51" s="419"/>
      <c r="S51" s="571"/>
      <c r="T51" s="419"/>
      <c r="U51" s="571"/>
      <c r="V51" s="419"/>
      <c r="W51" s="416"/>
    </row>
    <row r="52" spans="1:23" ht="18" customHeight="1">
      <c r="A52" s="407">
        <v>12</v>
      </c>
      <c r="B52" s="559"/>
      <c r="C52" s="601"/>
      <c r="D52" s="605"/>
      <c r="E52" s="560" t="s">
        <v>9</v>
      </c>
      <c r="F52" s="408"/>
      <c r="G52" s="559"/>
      <c r="H52" s="1525"/>
      <c r="I52" s="1526"/>
      <c r="J52" s="419"/>
      <c r="K52" s="419"/>
      <c r="L52" s="419"/>
      <c r="M52" s="571"/>
      <c r="N52" s="419"/>
      <c r="O52" s="571"/>
      <c r="P52" s="419"/>
      <c r="Q52" s="571"/>
      <c r="R52" s="419"/>
      <c r="S52" s="571"/>
      <c r="T52" s="419"/>
      <c r="U52" s="571"/>
      <c r="V52" s="419"/>
      <c r="W52" s="416"/>
    </row>
    <row r="53" spans="1:23" ht="18" customHeight="1">
      <c r="A53" s="407">
        <v>13</v>
      </c>
      <c r="B53" s="559"/>
      <c r="C53" s="600"/>
      <c r="D53" s="605"/>
      <c r="E53" s="560" t="s">
        <v>9</v>
      </c>
      <c r="F53" s="408"/>
      <c r="G53" s="559"/>
      <c r="H53" s="1525"/>
      <c r="I53" s="1526"/>
      <c r="J53" s="419"/>
      <c r="K53" s="419"/>
      <c r="L53" s="419"/>
      <c r="M53" s="571"/>
      <c r="N53" s="419"/>
      <c r="O53" s="571"/>
      <c r="P53" s="419"/>
      <c r="Q53" s="571"/>
      <c r="R53" s="419"/>
      <c r="S53" s="571"/>
      <c r="T53" s="419"/>
      <c r="U53" s="571"/>
      <c r="V53" s="419"/>
      <c r="W53" s="416"/>
    </row>
    <row r="54" spans="1:23" ht="18" customHeight="1">
      <c r="A54" s="407">
        <v>14</v>
      </c>
      <c r="B54" s="559"/>
      <c r="C54" s="601"/>
      <c r="D54" s="605"/>
      <c r="E54" s="560" t="s">
        <v>9</v>
      </c>
      <c r="F54" s="408"/>
      <c r="G54" s="559"/>
      <c r="H54" s="1525"/>
      <c r="I54" s="1526"/>
      <c r="J54" s="419"/>
      <c r="K54" s="419"/>
      <c r="L54" s="419"/>
      <c r="M54" s="571"/>
      <c r="N54" s="419"/>
      <c r="O54" s="571"/>
      <c r="P54" s="419"/>
      <c r="Q54" s="571"/>
      <c r="R54" s="419"/>
      <c r="S54" s="571"/>
      <c r="T54" s="419"/>
      <c r="U54" s="571"/>
      <c r="V54" s="419"/>
      <c r="W54" s="416"/>
    </row>
    <row r="55" spans="1:23" ht="18" customHeight="1">
      <c r="A55" s="407">
        <v>15</v>
      </c>
      <c r="B55" s="559"/>
      <c r="C55" s="600"/>
      <c r="D55" s="605"/>
      <c r="E55" s="560" t="s">
        <v>9</v>
      </c>
      <c r="F55" s="408"/>
      <c r="G55" s="559"/>
      <c r="H55" s="1525"/>
      <c r="I55" s="1526"/>
      <c r="J55" s="419"/>
      <c r="K55" s="419"/>
      <c r="L55" s="419"/>
      <c r="M55" s="571"/>
      <c r="N55" s="419"/>
      <c r="O55" s="571"/>
      <c r="P55" s="419"/>
      <c r="Q55" s="571"/>
      <c r="R55" s="419"/>
      <c r="S55" s="571"/>
      <c r="T55" s="419"/>
      <c r="U55" s="571"/>
      <c r="V55" s="419"/>
      <c r="W55" s="416"/>
    </row>
    <row r="56" spans="1:23" ht="18" customHeight="1">
      <c r="A56" s="407">
        <v>16</v>
      </c>
      <c r="B56" s="559"/>
      <c r="C56" s="601"/>
      <c r="D56" s="605"/>
      <c r="E56" s="560" t="s">
        <v>9</v>
      </c>
      <c r="F56" s="408"/>
      <c r="G56" s="559"/>
      <c r="H56" s="1525"/>
      <c r="I56" s="1526"/>
      <c r="J56" s="419"/>
      <c r="K56" s="419"/>
      <c r="L56" s="419"/>
      <c r="M56" s="571"/>
      <c r="N56" s="419"/>
      <c r="O56" s="571"/>
      <c r="P56" s="419"/>
      <c r="Q56" s="571"/>
      <c r="R56" s="419"/>
      <c r="S56" s="571"/>
      <c r="T56" s="419"/>
      <c r="U56" s="571"/>
      <c r="V56" s="419"/>
      <c r="W56" s="416"/>
    </row>
    <row r="57" spans="1:23" ht="18" customHeight="1">
      <c r="A57" s="407">
        <v>17</v>
      </c>
      <c r="B57" s="559"/>
      <c r="C57" s="600"/>
      <c r="D57" s="605"/>
      <c r="E57" s="560" t="s">
        <v>9</v>
      </c>
      <c r="F57" s="408"/>
      <c r="G57" s="559"/>
      <c r="H57" s="1525"/>
      <c r="I57" s="1526"/>
      <c r="J57" s="419"/>
      <c r="K57" s="419"/>
      <c r="L57" s="419"/>
      <c r="M57" s="571"/>
      <c r="N57" s="419"/>
      <c r="O57" s="571"/>
      <c r="P57" s="419"/>
      <c r="Q57" s="571"/>
      <c r="R57" s="419"/>
      <c r="S57" s="571"/>
      <c r="T57" s="419"/>
      <c r="U57" s="571"/>
      <c r="V57" s="419"/>
      <c r="W57" s="416"/>
    </row>
    <row r="58" spans="1:23" ht="18" customHeight="1">
      <c r="A58" s="407">
        <v>18</v>
      </c>
      <c r="B58" s="559"/>
      <c r="C58" s="601"/>
      <c r="D58" s="605"/>
      <c r="E58" s="560" t="s">
        <v>9</v>
      </c>
      <c r="F58" s="408"/>
      <c r="G58" s="559"/>
      <c r="H58" s="1525"/>
      <c r="I58" s="1526"/>
      <c r="J58" s="419"/>
      <c r="K58" s="419"/>
      <c r="L58" s="419"/>
      <c r="M58" s="571"/>
      <c r="N58" s="419"/>
      <c r="O58" s="571"/>
      <c r="P58" s="419"/>
      <c r="Q58" s="571"/>
      <c r="R58" s="419"/>
      <c r="S58" s="571"/>
      <c r="T58" s="419"/>
      <c r="U58" s="571"/>
      <c r="V58" s="419"/>
      <c r="W58" s="416"/>
    </row>
    <row r="59" spans="1:23" ht="18" customHeight="1">
      <c r="A59" s="407">
        <v>19</v>
      </c>
      <c r="B59" s="559"/>
      <c r="C59" s="600"/>
      <c r="D59" s="605"/>
      <c r="E59" s="560" t="s">
        <v>9</v>
      </c>
      <c r="F59" s="408"/>
      <c r="G59" s="559"/>
      <c r="H59" s="1525"/>
      <c r="I59" s="1526"/>
      <c r="J59" s="419"/>
      <c r="K59" s="419"/>
      <c r="L59" s="419"/>
      <c r="M59" s="571"/>
      <c r="N59" s="419"/>
      <c r="O59" s="571"/>
      <c r="P59" s="419"/>
      <c r="Q59" s="571"/>
      <c r="R59" s="419"/>
      <c r="S59" s="571"/>
      <c r="T59" s="419"/>
      <c r="U59" s="571"/>
      <c r="V59" s="419"/>
      <c r="W59" s="416"/>
    </row>
    <row r="60" spans="1:23" ht="18" customHeight="1">
      <c r="A60" s="407">
        <v>20</v>
      </c>
      <c r="B60" s="559"/>
      <c r="C60" s="601"/>
      <c r="D60" s="605"/>
      <c r="E60" s="560" t="s">
        <v>9</v>
      </c>
      <c r="F60" s="408"/>
      <c r="G60" s="559" t="s">
        <v>9</v>
      </c>
      <c r="H60" s="1525"/>
      <c r="I60" s="1526"/>
      <c r="J60" s="419"/>
      <c r="K60" s="419"/>
      <c r="L60" s="419"/>
      <c r="M60" s="571"/>
      <c r="N60" s="419"/>
      <c r="O60" s="571"/>
      <c r="P60" s="419"/>
      <c r="Q60" s="571"/>
      <c r="R60" s="419"/>
      <c r="S60" s="571"/>
      <c r="T60" s="419"/>
      <c r="U60" s="571"/>
      <c r="V60" s="419"/>
      <c r="W60" s="416"/>
    </row>
    <row r="61" spans="1:23" ht="18" customHeight="1">
      <c r="A61" s="407">
        <v>21</v>
      </c>
      <c r="B61" s="559"/>
      <c r="C61" s="600"/>
      <c r="D61" s="605"/>
      <c r="E61" s="560" t="s">
        <v>9</v>
      </c>
      <c r="F61" s="408"/>
      <c r="G61" s="559"/>
      <c r="H61" s="1525"/>
      <c r="I61" s="1526"/>
      <c r="J61" s="419"/>
      <c r="K61" s="419"/>
      <c r="L61" s="419"/>
      <c r="M61" s="571"/>
      <c r="N61" s="419"/>
      <c r="O61" s="571"/>
      <c r="P61" s="419"/>
      <c r="Q61" s="571"/>
      <c r="R61" s="419"/>
      <c r="S61" s="571"/>
      <c r="T61" s="419"/>
      <c r="U61" s="571"/>
      <c r="V61" s="419"/>
      <c r="W61" s="416"/>
    </row>
    <row r="62" spans="1:23" ht="18" customHeight="1">
      <c r="A62" s="407">
        <v>22</v>
      </c>
      <c r="B62" s="559"/>
      <c r="C62" s="601"/>
      <c r="D62" s="605"/>
      <c r="E62" s="560" t="s">
        <v>9</v>
      </c>
      <c r="F62" s="408"/>
      <c r="G62" s="559"/>
      <c r="H62" s="1525"/>
      <c r="I62" s="1526"/>
      <c r="J62" s="419"/>
      <c r="K62" s="419"/>
      <c r="L62" s="419"/>
      <c r="M62" s="571"/>
      <c r="N62" s="419"/>
      <c r="O62" s="571"/>
      <c r="P62" s="419"/>
      <c r="Q62" s="571"/>
      <c r="R62" s="419"/>
      <c r="S62" s="571"/>
      <c r="T62" s="419"/>
      <c r="U62" s="571"/>
      <c r="V62" s="419"/>
      <c r="W62" s="416"/>
    </row>
    <row r="63" spans="1:23" ht="18" customHeight="1">
      <c r="A63" s="407">
        <v>23</v>
      </c>
      <c r="B63" s="559"/>
      <c r="C63" s="600"/>
      <c r="D63" s="605"/>
      <c r="E63" s="560" t="s">
        <v>9</v>
      </c>
      <c r="F63" s="408"/>
      <c r="G63" s="559"/>
      <c r="H63" s="1525"/>
      <c r="I63" s="1526"/>
      <c r="J63" s="419"/>
      <c r="K63" s="419"/>
      <c r="L63" s="419"/>
      <c r="M63" s="571"/>
      <c r="N63" s="419"/>
      <c r="O63" s="571"/>
      <c r="P63" s="419"/>
      <c r="Q63" s="571"/>
      <c r="R63" s="419"/>
      <c r="S63" s="571"/>
      <c r="T63" s="419"/>
      <c r="U63" s="571"/>
      <c r="V63" s="419"/>
      <c r="W63" s="416"/>
    </row>
    <row r="64" spans="1:23" ht="18" customHeight="1" thickBot="1">
      <c r="A64" s="409">
        <v>24</v>
      </c>
      <c r="B64" s="410"/>
      <c r="C64" s="603"/>
      <c r="D64" s="606"/>
      <c r="E64" s="562" t="s">
        <v>9</v>
      </c>
      <c r="F64" s="411"/>
      <c r="G64" s="561"/>
      <c r="H64" s="1523"/>
      <c r="I64" s="1524"/>
      <c r="J64" s="420"/>
      <c r="K64" s="420"/>
      <c r="L64" s="420"/>
      <c r="M64" s="580"/>
      <c r="N64" s="420"/>
      <c r="O64" s="580"/>
      <c r="P64" s="420"/>
      <c r="Q64" s="580"/>
      <c r="R64" s="420"/>
      <c r="S64" s="580"/>
      <c r="T64" s="420"/>
      <c r="U64" s="580"/>
      <c r="V64" s="420"/>
      <c r="W64" s="417"/>
    </row>
  </sheetData>
  <mergeCells count="80">
    <mergeCell ref="H63:I63"/>
    <mergeCell ref="H64:I64"/>
    <mergeCell ref="H57:I57"/>
    <mergeCell ref="H58:I58"/>
    <mergeCell ref="H59:I59"/>
    <mergeCell ref="H60:I60"/>
    <mergeCell ref="H61:I61"/>
    <mergeCell ref="H62:I62"/>
    <mergeCell ref="H56:I56"/>
    <mergeCell ref="H45:I45"/>
    <mergeCell ref="H46:I46"/>
    <mergeCell ref="H47:I47"/>
    <mergeCell ref="H48:I48"/>
    <mergeCell ref="H49:I49"/>
    <mergeCell ref="H50:I50"/>
    <mergeCell ref="H51:I51"/>
    <mergeCell ref="H52:I52"/>
    <mergeCell ref="H53:I53"/>
    <mergeCell ref="H54:I54"/>
    <mergeCell ref="H55:I55"/>
    <mergeCell ref="V39:W39"/>
    <mergeCell ref="E40:F40"/>
    <mergeCell ref="H41:I41"/>
    <mergeCell ref="H42:I42"/>
    <mergeCell ref="H43:I43"/>
    <mergeCell ref="R39:S39"/>
    <mergeCell ref="T39:U39"/>
    <mergeCell ref="H44:I44"/>
    <mergeCell ref="J39:K39"/>
    <mergeCell ref="L39:M39"/>
    <mergeCell ref="N39:O39"/>
    <mergeCell ref="P39:Q39"/>
    <mergeCell ref="H30:I30"/>
    <mergeCell ref="H31:I31"/>
    <mergeCell ref="E35:F35"/>
    <mergeCell ref="H37:I37"/>
    <mergeCell ref="A39:A40"/>
    <mergeCell ref="B39:B40"/>
    <mergeCell ref="E39:G39"/>
    <mergeCell ref="H39:I40"/>
    <mergeCell ref="C39:C40"/>
    <mergeCell ref="D39:D40"/>
    <mergeCell ref="H15:I15"/>
    <mergeCell ref="H16:I16"/>
    <mergeCell ref="H29:I29"/>
    <mergeCell ref="H18:I18"/>
    <mergeCell ref="H19:I19"/>
    <mergeCell ref="H20:I20"/>
    <mergeCell ref="H21:I21"/>
    <mergeCell ref="H22:I22"/>
    <mergeCell ref="H23:I23"/>
    <mergeCell ref="H24:I24"/>
    <mergeCell ref="H25:I25"/>
    <mergeCell ref="H26:I26"/>
    <mergeCell ref="H27:I27"/>
    <mergeCell ref="H28:I28"/>
    <mergeCell ref="H17:I17"/>
    <mergeCell ref="J6:K6"/>
    <mergeCell ref="L6:M6"/>
    <mergeCell ref="N6:O6"/>
    <mergeCell ref="P6:Q6"/>
    <mergeCell ref="V6:W6"/>
    <mergeCell ref="R6:S6"/>
    <mergeCell ref="T6:U6"/>
    <mergeCell ref="H12:I12"/>
    <mergeCell ref="H13:I13"/>
    <mergeCell ref="H14:I14"/>
    <mergeCell ref="E2:F2"/>
    <mergeCell ref="H4:I4"/>
    <mergeCell ref="H11:I11"/>
    <mergeCell ref="E7:F7"/>
    <mergeCell ref="H8:I8"/>
    <mergeCell ref="H9:I9"/>
    <mergeCell ref="H10:I10"/>
    <mergeCell ref="A6:A7"/>
    <mergeCell ref="B6:B7"/>
    <mergeCell ref="E6:G6"/>
    <mergeCell ref="H6:I7"/>
    <mergeCell ref="D6:D7"/>
    <mergeCell ref="C6:C7"/>
  </mergeCells>
  <phoneticPr fontId="41"/>
  <dataValidations count="5">
    <dataValidation type="list" allowBlank="1" showInputMessage="1" showErrorMessage="1" sqref="E8:G31 E41:G64" xr:uid="{00000000-0002-0000-1200-000000000000}">
      <formula1>"４月,５月,６月,７月,８月,９月,１０月,１１月,１２月,１月,２月,３月"</formula1>
    </dataValidation>
    <dataValidation type="list" allowBlank="1" showInputMessage="1" showErrorMessage="1" sqref="E2:F2 E35:F35" xr:uid="{00000000-0002-0000-1200-000001000000}">
      <formula1>"　,0歳児,1歳児,2歳児,3歳児,4歳児,5歳児"</formula1>
    </dataValidation>
    <dataValidation type="list" allowBlank="1" showInputMessage="1" showErrorMessage="1" sqref="J8:K31 J41:K64" xr:uid="{00000000-0002-0000-1200-000002000000}">
      <formula1>"　,✓"</formula1>
    </dataValidation>
    <dataValidation type="list" allowBlank="1" showInputMessage="1" showErrorMessage="1" sqref="C8:C31 C41:C64" xr:uid="{00000000-0002-0000-1200-000003000000}">
      <formula1>"定期,一時"</formula1>
    </dataValidation>
    <dataValidation type="list" allowBlank="1" showInputMessage="1" showErrorMessage="1" sqref="D8:D31 D41:D64" xr:uid="{00000000-0002-0000-1200-000004000000}">
      <formula1>"１号（新２号含む）,２号,３号"</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oddFooter>&amp;R&amp;"HG丸ｺﾞｼｯｸM-PRO,標準"&amp;9&amp;A</oddFooter>
  </headerFooter>
  <rowBreaks count="1" manualBreakCount="1">
    <brk id="3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4"/>
  <sheetViews>
    <sheetView view="pageBreakPreview" topLeftCell="A4" zoomScale="70" zoomScaleNormal="100" workbookViewId="0">
      <selection activeCell="R10" sqref="R10:V10"/>
    </sheetView>
  </sheetViews>
  <sheetFormatPr defaultColWidth="8.6328125" defaultRowHeight="33.75" customHeight="1"/>
  <cols>
    <col min="1" max="8" width="5.7265625" style="229" customWidth="1"/>
    <col min="9" max="11" width="8.453125" style="229" customWidth="1"/>
    <col min="12" max="14" width="8.453125" style="229" hidden="1" customWidth="1"/>
    <col min="15" max="22" width="8.453125" style="229" customWidth="1"/>
    <col min="23" max="25" width="5.7265625" style="229" hidden="1" customWidth="1"/>
    <col min="26" max="31" width="5.7265625" style="229" customWidth="1"/>
    <col min="32" max="16384" width="8.6328125" style="229"/>
  </cols>
  <sheetData>
    <row r="1" spans="1:25" ht="33.75" customHeight="1">
      <c r="B1" s="652" t="s">
        <v>562</v>
      </c>
      <c r="C1" s="652"/>
      <c r="D1" s="652"/>
      <c r="E1" s="652"/>
      <c r="F1" s="652"/>
      <c r="G1" s="652"/>
      <c r="H1" s="652"/>
      <c r="I1" s="652"/>
      <c r="J1" s="652"/>
      <c r="K1" s="652"/>
      <c r="L1" s="652"/>
      <c r="M1" s="652"/>
      <c r="N1" s="652"/>
      <c r="O1" s="652"/>
      <c r="P1" s="652"/>
      <c r="Q1" s="652"/>
      <c r="R1" s="652"/>
      <c r="S1" s="652"/>
      <c r="T1" s="652"/>
      <c r="U1" s="652"/>
      <c r="V1" s="652"/>
      <c r="W1" s="652"/>
      <c r="X1" s="652"/>
      <c r="Y1" s="234"/>
    </row>
    <row r="2" spans="1:25" ht="33.75" customHeight="1">
      <c r="A2" s="655"/>
      <c r="B2" s="656"/>
      <c r="C2" s="656"/>
      <c r="D2" s="656"/>
      <c r="E2" s="656"/>
      <c r="F2" s="656"/>
      <c r="G2" s="656"/>
      <c r="H2" s="657"/>
      <c r="I2" s="662" t="s">
        <v>616</v>
      </c>
      <c r="J2" s="662"/>
      <c r="K2" s="662"/>
      <c r="L2" s="655" t="s">
        <v>549</v>
      </c>
      <c r="M2" s="656"/>
      <c r="N2" s="657"/>
      <c r="O2" s="662" t="s">
        <v>550</v>
      </c>
      <c r="P2" s="662"/>
      <c r="Q2" s="662"/>
      <c r="R2" s="668" t="s">
        <v>617</v>
      </c>
      <c r="S2" s="668"/>
      <c r="T2" s="668"/>
      <c r="U2" s="668"/>
      <c r="V2" s="668"/>
      <c r="W2" s="662" t="s">
        <v>551</v>
      </c>
      <c r="X2" s="662"/>
      <c r="Y2" s="662"/>
    </row>
    <row r="3" spans="1:25" ht="33.75" customHeight="1">
      <c r="A3" s="424">
        <v>1</v>
      </c>
      <c r="B3" s="658" t="s">
        <v>544</v>
      </c>
      <c r="C3" s="658"/>
      <c r="D3" s="658"/>
      <c r="E3" s="658"/>
      <c r="F3" s="658"/>
      <c r="G3" s="658"/>
      <c r="H3" s="659"/>
      <c r="I3" s="660" t="s">
        <v>563</v>
      </c>
      <c r="J3" s="660"/>
      <c r="K3" s="660"/>
      <c r="L3" s="655"/>
      <c r="M3" s="656"/>
      <c r="N3" s="657"/>
      <c r="O3" s="660" t="s">
        <v>563</v>
      </c>
      <c r="P3" s="660"/>
      <c r="Q3" s="660"/>
      <c r="R3" s="661"/>
      <c r="S3" s="661"/>
      <c r="T3" s="661"/>
      <c r="U3" s="661"/>
      <c r="V3" s="661"/>
      <c r="W3" s="662"/>
      <c r="X3" s="662"/>
      <c r="Y3" s="662"/>
    </row>
    <row r="4" spans="1:25" ht="33.75" customHeight="1">
      <c r="A4" s="424">
        <v>2</v>
      </c>
      <c r="B4" s="658" t="s">
        <v>552</v>
      </c>
      <c r="C4" s="658"/>
      <c r="D4" s="658"/>
      <c r="E4" s="658"/>
      <c r="F4" s="658"/>
      <c r="G4" s="658"/>
      <c r="H4" s="659"/>
      <c r="I4" s="660" t="s">
        <v>563</v>
      </c>
      <c r="J4" s="660"/>
      <c r="K4" s="660"/>
      <c r="L4" s="655"/>
      <c r="M4" s="656"/>
      <c r="N4" s="657"/>
      <c r="O4" s="660" t="s">
        <v>563</v>
      </c>
      <c r="P4" s="660"/>
      <c r="Q4" s="660"/>
      <c r="R4" s="661" t="s">
        <v>698</v>
      </c>
      <c r="S4" s="661"/>
      <c r="T4" s="661"/>
      <c r="U4" s="661"/>
      <c r="V4" s="661"/>
      <c r="W4" s="662"/>
      <c r="X4" s="662"/>
      <c r="Y4" s="662"/>
    </row>
    <row r="5" spans="1:25" ht="33.75" customHeight="1">
      <c r="A5" s="424">
        <v>3</v>
      </c>
      <c r="B5" s="658" t="s">
        <v>553</v>
      </c>
      <c r="C5" s="658"/>
      <c r="D5" s="658"/>
      <c r="E5" s="658"/>
      <c r="F5" s="658"/>
      <c r="G5" s="658"/>
      <c r="H5" s="659"/>
      <c r="I5" s="660" t="s">
        <v>563</v>
      </c>
      <c r="J5" s="660"/>
      <c r="K5" s="660"/>
      <c r="L5" s="655"/>
      <c r="M5" s="656"/>
      <c r="N5" s="657"/>
      <c r="O5" s="660" t="s">
        <v>563</v>
      </c>
      <c r="P5" s="660"/>
      <c r="Q5" s="660"/>
      <c r="R5" s="661" t="s">
        <v>563</v>
      </c>
      <c r="S5" s="661"/>
      <c r="T5" s="661"/>
      <c r="U5" s="661"/>
      <c r="V5" s="661"/>
      <c r="W5" s="662"/>
      <c r="X5" s="662"/>
      <c r="Y5" s="662"/>
    </row>
    <row r="6" spans="1:25" ht="33.75" customHeight="1">
      <c r="A6" s="424">
        <v>4</v>
      </c>
      <c r="B6" s="658" t="s">
        <v>554</v>
      </c>
      <c r="C6" s="658"/>
      <c r="D6" s="658"/>
      <c r="E6" s="658"/>
      <c r="F6" s="658"/>
      <c r="G6" s="658"/>
      <c r="H6" s="659"/>
      <c r="I6" s="660" t="s">
        <v>563</v>
      </c>
      <c r="J6" s="660"/>
      <c r="K6" s="660"/>
      <c r="L6" s="655"/>
      <c r="M6" s="656"/>
      <c r="N6" s="657"/>
      <c r="O6" s="660" t="s">
        <v>563</v>
      </c>
      <c r="P6" s="660"/>
      <c r="Q6" s="660"/>
      <c r="R6" s="661" t="s">
        <v>563</v>
      </c>
      <c r="S6" s="661"/>
      <c r="T6" s="661"/>
      <c r="U6" s="661"/>
      <c r="V6" s="661"/>
      <c r="W6" s="662"/>
      <c r="X6" s="662"/>
      <c r="Y6" s="662"/>
    </row>
    <row r="7" spans="1:25" ht="33.75" customHeight="1">
      <c r="A7" s="424">
        <v>5</v>
      </c>
      <c r="B7" s="658" t="s">
        <v>555</v>
      </c>
      <c r="C7" s="658"/>
      <c r="D7" s="658"/>
      <c r="E7" s="658"/>
      <c r="F7" s="658"/>
      <c r="G7" s="658"/>
      <c r="H7" s="659"/>
      <c r="I7" s="660" t="s">
        <v>563</v>
      </c>
      <c r="J7" s="660"/>
      <c r="K7" s="660"/>
      <c r="L7" s="655"/>
      <c r="M7" s="656"/>
      <c r="N7" s="657"/>
      <c r="O7" s="660" t="s">
        <v>563</v>
      </c>
      <c r="P7" s="660"/>
      <c r="Q7" s="660"/>
      <c r="R7" s="661"/>
      <c r="S7" s="661"/>
      <c r="T7" s="661"/>
      <c r="U7" s="661"/>
      <c r="V7" s="661"/>
      <c r="W7" s="662"/>
      <c r="X7" s="662"/>
      <c r="Y7" s="662"/>
    </row>
    <row r="8" spans="1:25" ht="33.75" customHeight="1">
      <c r="A8" s="424">
        <v>6</v>
      </c>
      <c r="B8" s="658" t="s">
        <v>547</v>
      </c>
      <c r="C8" s="658"/>
      <c r="D8" s="658"/>
      <c r="E8" s="658"/>
      <c r="F8" s="658"/>
      <c r="G8" s="658"/>
      <c r="H8" s="659"/>
      <c r="I8" s="660" t="s">
        <v>563</v>
      </c>
      <c r="J8" s="660"/>
      <c r="K8" s="660"/>
      <c r="L8" s="655"/>
      <c r="M8" s="656"/>
      <c r="N8" s="657"/>
      <c r="O8" s="660" t="s">
        <v>563</v>
      </c>
      <c r="P8" s="660"/>
      <c r="Q8" s="660"/>
      <c r="R8" s="661"/>
      <c r="S8" s="661"/>
      <c r="T8" s="661"/>
      <c r="U8" s="661"/>
      <c r="V8" s="661"/>
      <c r="W8" s="662"/>
      <c r="X8" s="662"/>
      <c r="Y8" s="662"/>
    </row>
    <row r="9" spans="1:25" ht="33.75" customHeight="1">
      <c r="A9" s="424">
        <v>7</v>
      </c>
      <c r="B9" s="658" t="s">
        <v>651</v>
      </c>
      <c r="C9" s="658"/>
      <c r="D9" s="658"/>
      <c r="E9" s="658"/>
      <c r="F9" s="658"/>
      <c r="G9" s="658"/>
      <c r="H9" s="659"/>
      <c r="I9" s="660" t="s">
        <v>563</v>
      </c>
      <c r="J9" s="660"/>
      <c r="K9" s="660"/>
      <c r="L9" s="655"/>
      <c r="M9" s="656"/>
      <c r="N9" s="657"/>
      <c r="O9" s="660" t="s">
        <v>563</v>
      </c>
      <c r="P9" s="660"/>
      <c r="Q9" s="660"/>
      <c r="R9" s="663" t="s">
        <v>699</v>
      </c>
      <c r="S9" s="663"/>
      <c r="T9" s="663"/>
      <c r="U9" s="663"/>
      <c r="V9" s="663"/>
      <c r="W9" s="662"/>
      <c r="X9" s="662"/>
      <c r="Y9" s="662"/>
    </row>
    <row r="10" spans="1:25" ht="33.75" customHeight="1">
      <c r="A10" s="424">
        <v>8</v>
      </c>
      <c r="B10" s="658" t="s">
        <v>652</v>
      </c>
      <c r="C10" s="658"/>
      <c r="D10" s="658"/>
      <c r="E10" s="658"/>
      <c r="F10" s="658"/>
      <c r="G10" s="658"/>
      <c r="H10" s="659"/>
      <c r="I10" s="660" t="s">
        <v>563</v>
      </c>
      <c r="J10" s="660"/>
      <c r="K10" s="660"/>
      <c r="L10" s="655"/>
      <c r="M10" s="656"/>
      <c r="N10" s="657"/>
      <c r="O10" s="660" t="s">
        <v>563</v>
      </c>
      <c r="P10" s="660"/>
      <c r="Q10" s="660"/>
      <c r="R10" s="664" t="s">
        <v>700</v>
      </c>
      <c r="S10" s="665"/>
      <c r="T10" s="665"/>
      <c r="U10" s="665"/>
      <c r="V10" s="666"/>
      <c r="W10" s="662"/>
      <c r="X10" s="662"/>
      <c r="Y10" s="662"/>
    </row>
    <row r="11" spans="1:25" ht="33.75" customHeight="1">
      <c r="A11" s="424">
        <v>9</v>
      </c>
      <c r="B11" s="658" t="s">
        <v>556</v>
      </c>
      <c r="C11" s="658"/>
      <c r="D11" s="658"/>
      <c r="E11" s="658"/>
      <c r="F11" s="658"/>
      <c r="G11" s="658"/>
      <c r="H11" s="659"/>
      <c r="I11" s="660" t="s">
        <v>563</v>
      </c>
      <c r="J11" s="660"/>
      <c r="K11" s="660"/>
      <c r="L11" s="655"/>
      <c r="M11" s="656"/>
      <c r="N11" s="657"/>
      <c r="O11" s="660" t="s">
        <v>563</v>
      </c>
      <c r="P11" s="660"/>
      <c r="Q11" s="660"/>
      <c r="R11" s="661" t="s">
        <v>563</v>
      </c>
      <c r="S11" s="661"/>
      <c r="T11" s="661"/>
      <c r="U11" s="661"/>
      <c r="V11" s="661"/>
      <c r="W11" s="662"/>
      <c r="X11" s="662"/>
      <c r="Y11" s="662"/>
    </row>
    <row r="12" spans="1:25" ht="33.75" customHeight="1">
      <c r="A12" s="424">
        <v>10</v>
      </c>
      <c r="B12" s="658" t="s">
        <v>557</v>
      </c>
      <c r="C12" s="658"/>
      <c r="D12" s="658"/>
      <c r="E12" s="658"/>
      <c r="F12" s="658"/>
      <c r="G12" s="658"/>
      <c r="H12" s="659"/>
      <c r="I12" s="660" t="s">
        <v>563</v>
      </c>
      <c r="J12" s="660"/>
      <c r="K12" s="660"/>
      <c r="L12" s="655"/>
      <c r="M12" s="656"/>
      <c r="N12" s="657"/>
      <c r="O12" s="660" t="s">
        <v>563</v>
      </c>
      <c r="P12" s="660"/>
      <c r="Q12" s="660"/>
      <c r="R12" s="661" t="s">
        <v>563</v>
      </c>
      <c r="S12" s="661"/>
      <c r="T12" s="661"/>
      <c r="U12" s="661"/>
      <c r="V12" s="661"/>
      <c r="W12" s="662"/>
      <c r="X12" s="662"/>
      <c r="Y12" s="662"/>
    </row>
    <row r="13" spans="1:25" ht="33.75" customHeight="1">
      <c r="A13" s="424">
        <v>11</v>
      </c>
      <c r="B13" s="658" t="s">
        <v>558</v>
      </c>
      <c r="C13" s="658"/>
      <c r="D13" s="658"/>
      <c r="E13" s="658"/>
      <c r="F13" s="658"/>
      <c r="G13" s="658"/>
      <c r="H13" s="659"/>
      <c r="I13" s="660" t="s">
        <v>563</v>
      </c>
      <c r="J13" s="660"/>
      <c r="K13" s="660"/>
      <c r="L13" s="655"/>
      <c r="M13" s="656"/>
      <c r="N13" s="657"/>
      <c r="O13" s="660" t="s">
        <v>563</v>
      </c>
      <c r="P13" s="660"/>
      <c r="Q13" s="660"/>
      <c r="R13" s="661" t="s">
        <v>573</v>
      </c>
      <c r="S13" s="661"/>
      <c r="T13" s="661"/>
      <c r="U13" s="661"/>
      <c r="V13" s="661"/>
      <c r="W13" s="662"/>
      <c r="X13" s="662"/>
      <c r="Y13" s="662"/>
    </row>
    <row r="14" spans="1:25" ht="33.75" customHeight="1">
      <c r="A14" s="424">
        <v>12</v>
      </c>
      <c r="B14" s="658" t="s">
        <v>559</v>
      </c>
      <c r="C14" s="658"/>
      <c r="D14" s="658"/>
      <c r="E14" s="658"/>
      <c r="F14" s="658"/>
      <c r="G14" s="658"/>
      <c r="H14" s="659"/>
      <c r="I14" s="660" t="s">
        <v>563</v>
      </c>
      <c r="J14" s="660"/>
      <c r="K14" s="660"/>
      <c r="L14" s="655"/>
      <c r="M14" s="656"/>
      <c r="N14" s="657"/>
      <c r="O14" s="660" t="s">
        <v>563</v>
      </c>
      <c r="P14" s="660"/>
      <c r="Q14" s="660"/>
      <c r="R14" s="661"/>
      <c r="S14" s="661"/>
      <c r="T14" s="661"/>
      <c r="U14" s="661"/>
      <c r="V14" s="661"/>
      <c r="W14" s="662"/>
      <c r="X14" s="662"/>
      <c r="Y14" s="662"/>
    </row>
    <row r="15" spans="1:25" ht="27.75" customHeight="1">
      <c r="A15" s="424">
        <v>13</v>
      </c>
      <c r="B15" s="658" t="s">
        <v>560</v>
      </c>
      <c r="C15" s="658"/>
      <c r="D15" s="658"/>
      <c r="E15" s="658"/>
      <c r="F15" s="658"/>
      <c r="G15" s="658"/>
      <c r="H15" s="659"/>
      <c r="I15" s="660" t="s">
        <v>563</v>
      </c>
      <c r="J15" s="660"/>
      <c r="K15" s="660"/>
      <c r="L15" s="655"/>
      <c r="M15" s="656"/>
      <c r="N15" s="657"/>
      <c r="O15" s="660" t="s">
        <v>563</v>
      </c>
      <c r="P15" s="660"/>
      <c r="Q15" s="660"/>
      <c r="R15" s="661"/>
      <c r="S15" s="661"/>
      <c r="T15" s="661"/>
      <c r="U15" s="661"/>
      <c r="V15" s="661"/>
      <c r="W15" s="662"/>
      <c r="X15" s="662"/>
      <c r="Y15" s="662"/>
    </row>
    <row r="16" spans="1:25" ht="27.75" customHeight="1">
      <c r="A16" s="424">
        <v>14</v>
      </c>
      <c r="B16" s="658" t="s">
        <v>561</v>
      </c>
      <c r="C16" s="658"/>
      <c r="D16" s="658"/>
      <c r="E16" s="658"/>
      <c r="F16" s="658"/>
      <c r="G16" s="658"/>
      <c r="H16" s="659"/>
      <c r="I16" s="660" t="s">
        <v>563</v>
      </c>
      <c r="J16" s="660"/>
      <c r="K16" s="660"/>
      <c r="L16" s="655"/>
      <c r="M16" s="656"/>
      <c r="N16" s="657"/>
      <c r="O16" s="660" t="s">
        <v>563</v>
      </c>
      <c r="P16" s="660"/>
      <c r="Q16" s="660"/>
      <c r="R16" s="661" t="s">
        <v>563</v>
      </c>
      <c r="S16" s="661"/>
      <c r="T16" s="661"/>
      <c r="U16" s="661"/>
      <c r="V16" s="661"/>
      <c r="W16" s="662"/>
      <c r="X16" s="662"/>
      <c r="Y16" s="662"/>
    </row>
    <row r="17" spans="1:25" ht="27.75" customHeight="1">
      <c r="A17" s="667" t="s">
        <v>574</v>
      </c>
      <c r="B17" s="667"/>
      <c r="C17" s="667"/>
      <c r="D17" s="667"/>
      <c r="E17" s="667"/>
      <c r="F17" s="667"/>
      <c r="G17" s="667"/>
      <c r="H17" s="667"/>
      <c r="I17" s="667"/>
      <c r="J17" s="667"/>
      <c r="K17" s="667"/>
      <c r="L17" s="667"/>
      <c r="M17" s="667"/>
      <c r="N17" s="667"/>
      <c r="O17" s="667"/>
      <c r="P17" s="667"/>
      <c r="Q17" s="667"/>
      <c r="R17" s="667"/>
      <c r="S17" s="667"/>
      <c r="T17" s="667"/>
      <c r="U17" s="667"/>
      <c r="V17" s="667"/>
      <c r="W17" s="230"/>
      <c r="X17" s="230"/>
      <c r="Y17" s="230"/>
    </row>
    <row r="18" spans="1:25" ht="27.75" customHeight="1">
      <c r="A18" s="230"/>
      <c r="B18" s="230"/>
      <c r="C18" s="230"/>
      <c r="D18" s="231"/>
      <c r="E18" s="230"/>
      <c r="F18" s="230"/>
      <c r="G18" s="232"/>
      <c r="H18" s="232"/>
      <c r="I18" s="232"/>
      <c r="J18" s="232"/>
      <c r="K18" s="232"/>
      <c r="L18" s="232"/>
      <c r="M18" s="232"/>
      <c r="N18" s="232"/>
      <c r="O18" s="232"/>
      <c r="P18" s="232"/>
      <c r="Q18" s="232"/>
      <c r="R18" s="232"/>
      <c r="S18" s="232"/>
      <c r="T18" s="232"/>
      <c r="U18" s="232"/>
      <c r="V18" s="232"/>
      <c r="W18" s="232"/>
      <c r="X18" s="232"/>
      <c r="Y18" s="230"/>
    </row>
    <row r="19" spans="1:25" ht="33.75" customHeight="1">
      <c r="A19" s="230"/>
      <c r="B19" s="230"/>
      <c r="C19" s="230"/>
      <c r="D19" s="231"/>
      <c r="E19" s="230"/>
      <c r="F19" s="230"/>
      <c r="G19" s="230"/>
      <c r="H19" s="230"/>
      <c r="I19" s="230"/>
      <c r="J19" s="230"/>
      <c r="K19" s="230"/>
      <c r="L19" s="230"/>
      <c r="M19" s="230"/>
      <c r="N19" s="230"/>
      <c r="O19" s="230"/>
      <c r="P19" s="230"/>
      <c r="Q19" s="230"/>
      <c r="R19" s="230"/>
      <c r="S19" s="230"/>
      <c r="T19" s="230"/>
      <c r="U19" s="230"/>
      <c r="V19" s="230"/>
      <c r="W19" s="230"/>
      <c r="X19" s="230"/>
      <c r="Y19" s="230"/>
    </row>
    <row r="20" spans="1:25" ht="33.75" customHeight="1">
      <c r="A20" s="230"/>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row>
    <row r="21" spans="1:25" ht="33.75" customHeight="1">
      <c r="A21" s="233"/>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row>
    <row r="22" spans="1:25" ht="33.75" customHeight="1">
      <c r="A22" s="230"/>
      <c r="B22" s="230"/>
      <c r="C22" s="230"/>
      <c r="D22" s="230"/>
      <c r="E22" s="230"/>
      <c r="F22" s="230"/>
      <c r="G22" s="230"/>
      <c r="H22" s="230"/>
      <c r="I22" s="230"/>
      <c r="J22" s="230"/>
      <c r="K22" s="230"/>
      <c r="L22" s="230"/>
      <c r="M22" s="230"/>
      <c r="N22" s="230"/>
      <c r="O22" s="230"/>
      <c r="P22" s="230"/>
      <c r="Q22" s="230"/>
      <c r="R22" s="230"/>
      <c r="S22" s="230"/>
      <c r="T22" s="230"/>
      <c r="U22" s="230"/>
      <c r="V22" s="230"/>
      <c r="W22" s="230"/>
      <c r="X22" s="230"/>
      <c r="Y22" s="230"/>
    </row>
    <row r="23" spans="1:25" ht="33.75" customHeight="1">
      <c r="A23" s="230"/>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row>
    <row r="24" spans="1:25" ht="33.75" customHeight="1">
      <c r="A24" s="230"/>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row>
    <row r="25" spans="1:25" ht="33.75" customHeight="1">
      <c r="A25" s="230"/>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row>
    <row r="26" spans="1:25" ht="33.75" customHeight="1">
      <c r="A26" s="230"/>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row>
    <row r="27" spans="1:25" ht="33.75" customHeight="1">
      <c r="A27" s="230"/>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row>
    <row r="28" spans="1:25" ht="33.75" customHeight="1">
      <c r="A28" s="230"/>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row>
    <row r="29" spans="1:25" ht="33.75" customHeight="1">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row>
    <row r="30" spans="1:25" ht="33.75" customHeight="1">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row>
    <row r="31" spans="1:25" ht="33.75" customHeight="1">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row>
    <row r="32" spans="1:25" ht="33.75" customHeight="1">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row>
    <row r="33" spans="1:25" ht="33.75" customHeight="1">
      <c r="A33" s="230"/>
      <c r="B33" s="230"/>
      <c r="C33" s="230"/>
      <c r="D33" s="230"/>
      <c r="E33" s="230"/>
      <c r="F33" s="230"/>
      <c r="G33" s="230"/>
      <c r="H33" s="230"/>
      <c r="I33" s="230"/>
      <c r="J33" s="230"/>
      <c r="K33" s="230"/>
      <c r="L33" s="230"/>
      <c r="M33" s="230"/>
      <c r="N33" s="230"/>
      <c r="O33" s="230"/>
      <c r="P33" s="230"/>
      <c r="Q33" s="230"/>
      <c r="R33" s="230"/>
      <c r="S33" s="230"/>
      <c r="T33" s="230"/>
      <c r="U33" s="230"/>
      <c r="V33" s="230"/>
      <c r="W33" s="230"/>
      <c r="X33" s="230"/>
      <c r="Y33" s="230"/>
    </row>
    <row r="34" spans="1:25" ht="33.75" customHeight="1">
      <c r="A34" s="230"/>
      <c r="B34" s="230"/>
      <c r="C34" s="230"/>
      <c r="D34" s="230"/>
      <c r="E34" s="230"/>
      <c r="F34" s="230"/>
      <c r="G34" s="230"/>
      <c r="H34" s="230"/>
      <c r="I34" s="230"/>
      <c r="J34" s="230"/>
      <c r="K34" s="230"/>
      <c r="L34" s="230"/>
      <c r="M34" s="230"/>
      <c r="N34" s="230"/>
      <c r="O34" s="230"/>
      <c r="P34" s="230"/>
      <c r="Q34" s="230"/>
      <c r="R34" s="230"/>
      <c r="S34" s="230"/>
      <c r="T34" s="230"/>
      <c r="U34" s="230"/>
      <c r="V34" s="230"/>
      <c r="W34" s="230"/>
      <c r="X34" s="230"/>
      <c r="Y34" s="230"/>
    </row>
  </sheetData>
  <mergeCells count="92">
    <mergeCell ref="A17:V17"/>
    <mergeCell ref="B1:X1"/>
    <mergeCell ref="I2:K2"/>
    <mergeCell ref="L2:N2"/>
    <mergeCell ref="O2:Q2"/>
    <mergeCell ref="R2:V2"/>
    <mergeCell ref="W2:Y2"/>
    <mergeCell ref="I3:K3"/>
    <mergeCell ref="I4:K4"/>
    <mergeCell ref="I5:K5"/>
    <mergeCell ref="I6:K6"/>
    <mergeCell ref="I7:K7"/>
    <mergeCell ref="I13:K13"/>
    <mergeCell ref="I14:K14"/>
    <mergeCell ref="I15:K15"/>
    <mergeCell ref="I16:K16"/>
    <mergeCell ref="I8:K8"/>
    <mergeCell ref="I9:K9"/>
    <mergeCell ref="I10:K10"/>
    <mergeCell ref="I11:K11"/>
    <mergeCell ref="I12:K12"/>
    <mergeCell ref="O3:Q3"/>
    <mergeCell ref="R3:V3"/>
    <mergeCell ref="W3:Y3"/>
    <mergeCell ref="O4:Q4"/>
    <mergeCell ref="R4:V4"/>
    <mergeCell ref="W4:Y4"/>
    <mergeCell ref="O5:Q5"/>
    <mergeCell ref="R5:V5"/>
    <mergeCell ref="W5:Y5"/>
    <mergeCell ref="O6:Q6"/>
    <mergeCell ref="R6:V6"/>
    <mergeCell ref="W6:Y6"/>
    <mergeCell ref="O7:Q7"/>
    <mergeCell ref="R7:V7"/>
    <mergeCell ref="W7:Y7"/>
    <mergeCell ref="O8:Q8"/>
    <mergeCell ref="R8:V8"/>
    <mergeCell ref="W8:Y8"/>
    <mergeCell ref="O9:Q9"/>
    <mergeCell ref="R9:V9"/>
    <mergeCell ref="W9:Y9"/>
    <mergeCell ref="O10:Q10"/>
    <mergeCell ref="R10:V10"/>
    <mergeCell ref="W10:Y10"/>
    <mergeCell ref="O11:Q11"/>
    <mergeCell ref="R11:V11"/>
    <mergeCell ref="W11:Y11"/>
    <mergeCell ref="O12:Q12"/>
    <mergeCell ref="R12:V12"/>
    <mergeCell ref="W12:Y12"/>
    <mergeCell ref="O13:Q13"/>
    <mergeCell ref="R13:V13"/>
    <mergeCell ref="W13:Y13"/>
    <mergeCell ref="O14:Q14"/>
    <mergeCell ref="R14:V14"/>
    <mergeCell ref="W14:Y14"/>
    <mergeCell ref="O15:Q15"/>
    <mergeCell ref="R15:V15"/>
    <mergeCell ref="W15:Y15"/>
    <mergeCell ref="O16:Q16"/>
    <mergeCell ref="R16:V16"/>
    <mergeCell ref="W16:Y16"/>
    <mergeCell ref="B13:H13"/>
    <mergeCell ref="B14:H14"/>
    <mergeCell ref="B15:H15"/>
    <mergeCell ref="B16:H16"/>
    <mergeCell ref="A2:H2"/>
    <mergeCell ref="B8:H8"/>
    <mergeCell ref="B9:H9"/>
    <mergeCell ref="B10:H10"/>
    <mergeCell ref="B11:H11"/>
    <mergeCell ref="B12:H12"/>
    <mergeCell ref="B3:H3"/>
    <mergeCell ref="B4:H4"/>
    <mergeCell ref="B5:H5"/>
    <mergeCell ref="B6:H6"/>
    <mergeCell ref="B7:H7"/>
    <mergeCell ref="L16:N16"/>
    <mergeCell ref="L5:N5"/>
    <mergeCell ref="L3:N3"/>
    <mergeCell ref="L4:N4"/>
    <mergeCell ref="L6:N6"/>
    <mergeCell ref="L8:N8"/>
    <mergeCell ref="L15:N15"/>
    <mergeCell ref="L13:N13"/>
    <mergeCell ref="L11:N11"/>
    <mergeCell ref="L9:N9"/>
    <mergeCell ref="L7:N7"/>
    <mergeCell ref="L10:N10"/>
    <mergeCell ref="L12:N12"/>
    <mergeCell ref="L14:N14"/>
  </mergeCells>
  <phoneticPr fontId="41"/>
  <pageMargins left="0.69861111111111107" right="0.69861111111111107" top="0.74791666666666667" bottom="0.35416666666666669" header="0.39305555555555555" footer="0.2951388888888889"/>
  <pageSetup paperSize="9" scale="9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76"/>
  <sheetViews>
    <sheetView view="pageBreakPreview" zoomScale="70" zoomScaleNormal="100" zoomScaleSheetLayoutView="70" workbookViewId="0">
      <selection activeCell="T16" sqref="T16"/>
    </sheetView>
  </sheetViews>
  <sheetFormatPr defaultColWidth="9" defaultRowHeight="13"/>
  <cols>
    <col min="1" max="1" width="4.6328125" style="1" customWidth="1"/>
    <col min="2" max="2" width="18.7265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673</v>
      </c>
      <c r="F1" s="3" t="str">
        <f>IF(OR(表紙!E6="",表紙!I6="",表紙!L6=""),"表紙の監査実施日を入力してください","※"&amp;VLOOKUP(表紙!Z7,表紙!AC4:AE13,2,FALSE)&amp;"月１日現在")</f>
        <v>※5月１日現在</v>
      </c>
    </row>
    <row r="2" spans="1:23" ht="18" customHeight="1">
      <c r="A2" s="2"/>
      <c r="E2" s="1531" t="s">
        <v>404</v>
      </c>
      <c r="F2" s="1531"/>
    </row>
    <row r="3" spans="1:23" ht="14.25" customHeight="1">
      <c r="A3" s="3"/>
      <c r="B3" s="3"/>
      <c r="C3" s="3"/>
      <c r="D3" s="3"/>
      <c r="E3" s="3"/>
      <c r="F3" s="3"/>
      <c r="G3" s="398" t="s">
        <v>400</v>
      </c>
      <c r="H3" s="399"/>
      <c r="I3" s="400" t="s">
        <v>401</v>
      </c>
      <c r="J3" s="401"/>
      <c r="K3" s="401"/>
    </row>
    <row r="4" spans="1:23" ht="15.75" customHeight="1">
      <c r="G4" s="402" t="s">
        <v>402</v>
      </c>
      <c r="H4" s="1532"/>
      <c r="I4" s="1532"/>
      <c r="J4" s="403"/>
      <c r="K4" s="403"/>
    </row>
    <row r="5" spans="1:23" ht="6" customHeight="1" thickBot="1">
      <c r="G5" s="404"/>
      <c r="H5" s="405"/>
      <c r="J5" s="405"/>
    </row>
    <row r="6" spans="1:23" ht="25.15" customHeight="1">
      <c r="A6" s="1537" t="s">
        <v>209</v>
      </c>
      <c r="B6" s="1529" t="s">
        <v>238</v>
      </c>
      <c r="C6" s="1529" t="s">
        <v>678</v>
      </c>
      <c r="D6" s="1527" t="s">
        <v>679</v>
      </c>
      <c r="E6" s="1544" t="s">
        <v>642</v>
      </c>
      <c r="F6" s="1545"/>
      <c r="G6" s="1545"/>
      <c r="H6" s="1546"/>
      <c r="I6" s="1551" t="s">
        <v>638</v>
      </c>
      <c r="J6" s="1542" t="s">
        <v>632</v>
      </c>
      <c r="K6" s="1547"/>
      <c r="L6" s="1553">
        <f>VLOOKUP(表紙!$Z$7,表紙!$AC$4:$AF$13,4,FALSE)</f>
        <v>45425</v>
      </c>
      <c r="M6" s="1549"/>
      <c r="N6" s="1548">
        <f>L6+1</f>
        <v>45426</v>
      </c>
      <c r="O6" s="1549"/>
      <c r="P6" s="1548">
        <f>N6+1</f>
        <v>45427</v>
      </c>
      <c r="Q6" s="1549"/>
      <c r="R6" s="1548">
        <f>P6+1</f>
        <v>45428</v>
      </c>
      <c r="S6" s="1549"/>
      <c r="T6" s="1548">
        <f>R6+1</f>
        <v>45429</v>
      </c>
      <c r="U6" s="1549"/>
      <c r="V6" s="1548">
        <f>T6+1</f>
        <v>45430</v>
      </c>
      <c r="W6" s="1550"/>
    </row>
    <row r="7" spans="1:23" ht="25.15" customHeight="1" thickBot="1">
      <c r="A7" s="1538"/>
      <c r="B7" s="1530"/>
      <c r="C7" s="1530"/>
      <c r="D7" s="1528"/>
      <c r="E7" s="1535" t="s">
        <v>630</v>
      </c>
      <c r="F7" s="1536"/>
      <c r="G7" s="558" t="s">
        <v>637</v>
      </c>
      <c r="H7" s="558" t="s">
        <v>636</v>
      </c>
      <c r="I7" s="1552"/>
      <c r="J7" s="554" t="s">
        <v>512</v>
      </c>
      <c r="K7" s="586" t="s">
        <v>511</v>
      </c>
      <c r="L7" s="598" t="s">
        <v>670</v>
      </c>
      <c r="M7" s="594" t="s">
        <v>671</v>
      </c>
      <c r="N7" s="594" t="s">
        <v>670</v>
      </c>
      <c r="O7" s="594" t="s">
        <v>671</v>
      </c>
      <c r="P7" s="594" t="s">
        <v>670</v>
      </c>
      <c r="Q7" s="594" t="s">
        <v>671</v>
      </c>
      <c r="R7" s="594" t="s">
        <v>670</v>
      </c>
      <c r="S7" s="594" t="s">
        <v>671</v>
      </c>
      <c r="T7" s="594" t="s">
        <v>670</v>
      </c>
      <c r="U7" s="594" t="s">
        <v>671</v>
      </c>
      <c r="V7" s="594" t="s">
        <v>670</v>
      </c>
      <c r="W7" s="595" t="s">
        <v>671</v>
      </c>
    </row>
    <row r="8" spans="1:23" ht="18" customHeight="1">
      <c r="A8" s="572">
        <v>1</v>
      </c>
      <c r="B8" s="599"/>
      <c r="C8" s="610"/>
      <c r="D8" s="607"/>
      <c r="E8" s="556" t="s">
        <v>9</v>
      </c>
      <c r="F8" s="556" t="s">
        <v>9</v>
      </c>
      <c r="G8" s="406"/>
      <c r="H8" s="557"/>
      <c r="I8" s="557"/>
      <c r="J8" s="418"/>
      <c r="K8" s="418"/>
      <c r="L8" s="590"/>
      <c r="M8" s="578"/>
      <c r="N8" s="577"/>
      <c r="O8" s="578"/>
      <c r="P8" s="577"/>
      <c r="Q8" s="578"/>
      <c r="R8" s="577"/>
      <c r="S8" s="578"/>
      <c r="T8" s="577"/>
      <c r="U8" s="578"/>
      <c r="V8" s="577"/>
      <c r="W8" s="579"/>
    </row>
    <row r="9" spans="1:23" ht="18" customHeight="1">
      <c r="A9" s="407">
        <v>2</v>
      </c>
      <c r="B9" s="560"/>
      <c r="C9" s="605"/>
      <c r="D9" s="608"/>
      <c r="E9" s="556" t="s">
        <v>9</v>
      </c>
      <c r="F9" s="556" t="s">
        <v>9</v>
      </c>
      <c r="G9" s="408"/>
      <c r="H9" s="555"/>
      <c r="I9" s="555"/>
      <c r="J9" s="419"/>
      <c r="K9" s="419"/>
      <c r="L9" s="419"/>
      <c r="M9" s="571"/>
      <c r="N9" s="419"/>
      <c r="O9" s="571"/>
      <c r="P9" s="419"/>
      <c r="Q9" s="571"/>
      <c r="R9" s="419"/>
      <c r="S9" s="571"/>
      <c r="T9" s="419"/>
      <c r="U9" s="571"/>
      <c r="V9" s="419"/>
      <c r="W9" s="416"/>
    </row>
    <row r="10" spans="1:23" ht="18" customHeight="1">
      <c r="A10" s="407">
        <v>3</v>
      </c>
      <c r="B10" s="560"/>
      <c r="C10" s="611"/>
      <c r="D10" s="608"/>
      <c r="E10" s="556" t="s">
        <v>9</v>
      </c>
      <c r="F10" s="556" t="s">
        <v>9</v>
      </c>
      <c r="G10" s="408"/>
      <c r="H10" s="555"/>
      <c r="I10" s="555"/>
      <c r="J10" s="419"/>
      <c r="K10" s="419"/>
      <c r="L10" s="419"/>
      <c r="M10" s="571"/>
      <c r="N10" s="419"/>
      <c r="O10" s="571"/>
      <c r="P10" s="419"/>
      <c r="Q10" s="571"/>
      <c r="R10" s="419"/>
      <c r="S10" s="571"/>
      <c r="T10" s="419"/>
      <c r="U10" s="571"/>
      <c r="V10" s="419"/>
      <c r="W10" s="416"/>
    </row>
    <row r="11" spans="1:23" ht="18" customHeight="1">
      <c r="A11" s="407">
        <v>4</v>
      </c>
      <c r="B11" s="560"/>
      <c r="C11" s="605"/>
      <c r="D11" s="608"/>
      <c r="E11" s="556" t="s">
        <v>9</v>
      </c>
      <c r="F11" s="556" t="s">
        <v>9</v>
      </c>
      <c r="G11" s="408"/>
      <c r="H11" s="555"/>
      <c r="I11" s="555"/>
      <c r="J11" s="419"/>
      <c r="K11" s="419"/>
      <c r="L11" s="419"/>
      <c r="M11" s="571"/>
      <c r="N11" s="419"/>
      <c r="O11" s="571"/>
      <c r="P11" s="419"/>
      <c r="Q11" s="571"/>
      <c r="R11" s="419"/>
      <c r="S11" s="571"/>
      <c r="T11" s="419"/>
      <c r="U11" s="571"/>
      <c r="V11" s="419"/>
      <c r="W11" s="416"/>
    </row>
    <row r="12" spans="1:23" ht="18" customHeight="1">
      <c r="A12" s="407">
        <v>5</v>
      </c>
      <c r="B12" s="560"/>
      <c r="C12" s="611"/>
      <c r="D12" s="608"/>
      <c r="E12" s="556" t="s">
        <v>9</v>
      </c>
      <c r="F12" s="556" t="s">
        <v>9</v>
      </c>
      <c r="G12" s="408"/>
      <c r="H12" s="555"/>
      <c r="I12" s="555"/>
      <c r="J12" s="419"/>
      <c r="K12" s="419"/>
      <c r="L12" s="419"/>
      <c r="M12" s="571"/>
      <c r="N12" s="419"/>
      <c r="O12" s="571"/>
      <c r="P12" s="419"/>
      <c r="Q12" s="571"/>
      <c r="R12" s="419"/>
      <c r="S12" s="571"/>
      <c r="T12" s="419"/>
      <c r="U12" s="571"/>
      <c r="V12" s="419"/>
      <c r="W12" s="416"/>
    </row>
    <row r="13" spans="1:23" ht="18" customHeight="1">
      <c r="A13" s="407">
        <v>6</v>
      </c>
      <c r="B13" s="560"/>
      <c r="C13" s="605"/>
      <c r="D13" s="608"/>
      <c r="E13" s="556" t="s">
        <v>9</v>
      </c>
      <c r="F13" s="556" t="s">
        <v>9</v>
      </c>
      <c r="G13" s="408"/>
      <c r="H13" s="555"/>
      <c r="I13" s="555"/>
      <c r="J13" s="419"/>
      <c r="K13" s="419"/>
      <c r="L13" s="419"/>
      <c r="M13" s="571"/>
      <c r="N13" s="419"/>
      <c r="O13" s="571"/>
      <c r="P13" s="419"/>
      <c r="Q13" s="571"/>
      <c r="R13" s="419"/>
      <c r="S13" s="571"/>
      <c r="T13" s="419"/>
      <c r="U13" s="571"/>
      <c r="V13" s="419"/>
      <c r="W13" s="416"/>
    </row>
    <row r="14" spans="1:23" ht="18" customHeight="1">
      <c r="A14" s="407">
        <v>7</v>
      </c>
      <c r="B14" s="560"/>
      <c r="C14" s="611"/>
      <c r="D14" s="608"/>
      <c r="E14" s="556" t="s">
        <v>9</v>
      </c>
      <c r="F14" s="556" t="s">
        <v>9</v>
      </c>
      <c r="G14" s="408"/>
      <c r="H14" s="555"/>
      <c r="I14" s="555"/>
      <c r="J14" s="419"/>
      <c r="K14" s="419"/>
      <c r="L14" s="419"/>
      <c r="M14" s="571"/>
      <c r="N14" s="419"/>
      <c r="O14" s="571"/>
      <c r="P14" s="419"/>
      <c r="Q14" s="571"/>
      <c r="R14" s="419"/>
      <c r="S14" s="571"/>
      <c r="T14" s="419"/>
      <c r="U14" s="571"/>
      <c r="V14" s="419"/>
      <c r="W14" s="416"/>
    </row>
    <row r="15" spans="1:23" ht="18" customHeight="1">
      <c r="A15" s="407">
        <v>8</v>
      </c>
      <c r="B15" s="560"/>
      <c r="C15" s="605"/>
      <c r="D15" s="608"/>
      <c r="E15" s="556" t="s">
        <v>9</v>
      </c>
      <c r="F15" s="556" t="s">
        <v>9</v>
      </c>
      <c r="G15" s="408"/>
      <c r="H15" s="555"/>
      <c r="I15" s="555"/>
      <c r="J15" s="419"/>
      <c r="K15" s="419"/>
      <c r="L15" s="419"/>
      <c r="M15" s="571"/>
      <c r="N15" s="419"/>
      <c r="O15" s="571"/>
      <c r="P15" s="419"/>
      <c r="Q15" s="571"/>
      <c r="R15" s="419"/>
      <c r="S15" s="571"/>
      <c r="T15" s="419"/>
      <c r="U15" s="571"/>
      <c r="V15" s="419"/>
      <c r="W15" s="416"/>
    </row>
    <row r="16" spans="1:23" ht="18" customHeight="1">
      <c r="A16" s="407">
        <v>9</v>
      </c>
      <c r="B16" s="560"/>
      <c r="C16" s="611"/>
      <c r="D16" s="608"/>
      <c r="E16" s="556" t="s">
        <v>9</v>
      </c>
      <c r="F16" s="556" t="s">
        <v>9</v>
      </c>
      <c r="G16" s="408"/>
      <c r="H16" s="555"/>
      <c r="I16" s="555"/>
      <c r="J16" s="419"/>
      <c r="K16" s="419"/>
      <c r="L16" s="419"/>
      <c r="M16" s="571"/>
      <c r="N16" s="419"/>
      <c r="O16" s="571"/>
      <c r="P16" s="419"/>
      <c r="Q16" s="571"/>
      <c r="R16" s="419"/>
      <c r="S16" s="571"/>
      <c r="T16" s="419"/>
      <c r="U16" s="571"/>
      <c r="V16" s="419"/>
      <c r="W16" s="416"/>
    </row>
    <row r="17" spans="1:23" ht="18" customHeight="1">
      <c r="A17" s="407">
        <v>10</v>
      </c>
      <c r="B17" s="560"/>
      <c r="C17" s="605"/>
      <c r="D17" s="608"/>
      <c r="E17" s="556" t="s">
        <v>9</v>
      </c>
      <c r="F17" s="556" t="s">
        <v>9</v>
      </c>
      <c r="G17" s="408"/>
      <c r="H17" s="555"/>
      <c r="I17" s="555"/>
      <c r="J17" s="419"/>
      <c r="K17" s="419"/>
      <c r="L17" s="419"/>
      <c r="M17" s="571"/>
      <c r="N17" s="419"/>
      <c r="O17" s="571"/>
      <c r="P17" s="419"/>
      <c r="Q17" s="571"/>
      <c r="R17" s="419"/>
      <c r="S17" s="571"/>
      <c r="T17" s="419"/>
      <c r="U17" s="571"/>
      <c r="V17" s="419"/>
      <c r="W17" s="416"/>
    </row>
    <row r="18" spans="1:23" ht="18" customHeight="1">
      <c r="A18" s="407">
        <v>11</v>
      </c>
      <c r="B18" s="560"/>
      <c r="C18" s="611"/>
      <c r="D18" s="608"/>
      <c r="E18" s="556" t="s">
        <v>9</v>
      </c>
      <c r="F18" s="556" t="s">
        <v>9</v>
      </c>
      <c r="G18" s="408"/>
      <c r="H18" s="555"/>
      <c r="I18" s="555"/>
      <c r="J18" s="419"/>
      <c r="K18" s="419"/>
      <c r="L18" s="419"/>
      <c r="M18" s="571"/>
      <c r="N18" s="419"/>
      <c r="O18" s="571"/>
      <c r="P18" s="419"/>
      <c r="Q18" s="571"/>
      <c r="R18" s="419"/>
      <c r="S18" s="571"/>
      <c r="T18" s="419"/>
      <c r="U18" s="571"/>
      <c r="V18" s="419"/>
      <c r="W18" s="416"/>
    </row>
    <row r="19" spans="1:23" ht="18" customHeight="1">
      <c r="A19" s="407">
        <v>12</v>
      </c>
      <c r="B19" s="560"/>
      <c r="C19" s="605"/>
      <c r="D19" s="608"/>
      <c r="E19" s="556" t="s">
        <v>9</v>
      </c>
      <c r="F19" s="556" t="s">
        <v>9</v>
      </c>
      <c r="G19" s="408"/>
      <c r="H19" s="555"/>
      <c r="I19" s="555"/>
      <c r="J19" s="419"/>
      <c r="K19" s="419"/>
      <c r="L19" s="419"/>
      <c r="M19" s="571"/>
      <c r="N19" s="419"/>
      <c r="O19" s="571"/>
      <c r="P19" s="419"/>
      <c r="Q19" s="571"/>
      <c r="R19" s="419"/>
      <c r="S19" s="571"/>
      <c r="T19" s="419"/>
      <c r="U19" s="571"/>
      <c r="V19" s="419"/>
      <c r="W19" s="416"/>
    </row>
    <row r="20" spans="1:23" ht="18" customHeight="1">
      <c r="A20" s="407">
        <v>13</v>
      </c>
      <c r="B20" s="560"/>
      <c r="C20" s="611"/>
      <c r="D20" s="608"/>
      <c r="E20" s="556" t="s">
        <v>9</v>
      </c>
      <c r="F20" s="556" t="s">
        <v>9</v>
      </c>
      <c r="G20" s="408"/>
      <c r="H20" s="555"/>
      <c r="I20" s="555"/>
      <c r="J20" s="419"/>
      <c r="K20" s="419"/>
      <c r="L20" s="419"/>
      <c r="M20" s="571"/>
      <c r="N20" s="419"/>
      <c r="O20" s="571"/>
      <c r="P20" s="419"/>
      <c r="Q20" s="571"/>
      <c r="R20" s="419"/>
      <c r="S20" s="571"/>
      <c r="T20" s="419"/>
      <c r="U20" s="571"/>
      <c r="V20" s="419"/>
      <c r="W20" s="416"/>
    </row>
    <row r="21" spans="1:23" ht="18" customHeight="1">
      <c r="A21" s="407">
        <v>14</v>
      </c>
      <c r="B21" s="560"/>
      <c r="C21" s="605"/>
      <c r="D21" s="608"/>
      <c r="E21" s="556" t="s">
        <v>9</v>
      </c>
      <c r="F21" s="556" t="s">
        <v>9</v>
      </c>
      <c r="G21" s="408"/>
      <c r="H21" s="555"/>
      <c r="I21" s="555"/>
      <c r="J21" s="419"/>
      <c r="K21" s="419"/>
      <c r="L21" s="419"/>
      <c r="M21" s="571"/>
      <c r="N21" s="419"/>
      <c r="O21" s="571"/>
      <c r="P21" s="419"/>
      <c r="Q21" s="571"/>
      <c r="R21" s="419"/>
      <c r="S21" s="571"/>
      <c r="T21" s="419"/>
      <c r="U21" s="571"/>
      <c r="V21" s="419"/>
      <c r="W21" s="416"/>
    </row>
    <row r="22" spans="1:23" ht="18" customHeight="1">
      <c r="A22" s="407">
        <v>15</v>
      </c>
      <c r="B22" s="560"/>
      <c r="C22" s="611"/>
      <c r="D22" s="608"/>
      <c r="E22" s="556" t="s">
        <v>9</v>
      </c>
      <c r="F22" s="556" t="s">
        <v>9</v>
      </c>
      <c r="G22" s="408"/>
      <c r="H22" s="555"/>
      <c r="I22" s="555"/>
      <c r="J22" s="419"/>
      <c r="K22" s="419"/>
      <c r="L22" s="419"/>
      <c r="M22" s="571"/>
      <c r="N22" s="419"/>
      <c r="O22" s="571"/>
      <c r="P22" s="419"/>
      <c r="Q22" s="571"/>
      <c r="R22" s="419"/>
      <c r="S22" s="571"/>
      <c r="T22" s="419"/>
      <c r="U22" s="571"/>
      <c r="V22" s="419"/>
      <c r="W22" s="416"/>
    </row>
    <row r="23" spans="1:23" ht="18" customHeight="1">
      <c r="A23" s="407">
        <v>16</v>
      </c>
      <c r="B23" s="560"/>
      <c r="C23" s="605"/>
      <c r="D23" s="608"/>
      <c r="E23" s="556"/>
      <c r="F23" s="556"/>
      <c r="G23" s="408"/>
      <c r="H23" s="555"/>
      <c r="I23" s="555"/>
      <c r="J23" s="419"/>
      <c r="K23" s="419"/>
      <c r="L23" s="419"/>
      <c r="M23" s="571"/>
      <c r="N23" s="419"/>
      <c r="O23" s="571"/>
      <c r="P23" s="419"/>
      <c r="Q23" s="571"/>
      <c r="R23" s="419"/>
      <c r="S23" s="571"/>
      <c r="T23" s="419"/>
      <c r="U23" s="571"/>
      <c r="V23" s="419"/>
      <c r="W23" s="416"/>
    </row>
    <row r="24" spans="1:23" ht="18" customHeight="1">
      <c r="A24" s="407">
        <v>17</v>
      </c>
      <c r="B24" s="560"/>
      <c r="C24" s="611"/>
      <c r="D24" s="608"/>
      <c r="E24" s="556"/>
      <c r="F24" s="556"/>
      <c r="G24" s="408"/>
      <c r="H24" s="555"/>
      <c r="I24" s="555"/>
      <c r="J24" s="419"/>
      <c r="K24" s="419"/>
      <c r="L24" s="419"/>
      <c r="M24" s="571"/>
      <c r="N24" s="419"/>
      <c r="O24" s="571"/>
      <c r="P24" s="419"/>
      <c r="Q24" s="571"/>
      <c r="R24" s="419"/>
      <c r="S24" s="571"/>
      <c r="T24" s="419"/>
      <c r="U24" s="571"/>
      <c r="V24" s="419"/>
      <c r="W24" s="416"/>
    </row>
    <row r="25" spans="1:23" ht="18" customHeight="1">
      <c r="A25" s="407">
        <v>18</v>
      </c>
      <c r="B25" s="560"/>
      <c r="C25" s="605"/>
      <c r="D25" s="608"/>
      <c r="E25" s="556"/>
      <c r="F25" s="556"/>
      <c r="G25" s="408"/>
      <c r="H25" s="555"/>
      <c r="I25" s="555"/>
      <c r="J25" s="419"/>
      <c r="K25" s="419"/>
      <c r="L25" s="419"/>
      <c r="M25" s="571"/>
      <c r="N25" s="419"/>
      <c r="O25" s="571"/>
      <c r="P25" s="419"/>
      <c r="Q25" s="571"/>
      <c r="R25" s="419"/>
      <c r="S25" s="571"/>
      <c r="T25" s="419"/>
      <c r="U25" s="571"/>
      <c r="V25" s="419"/>
      <c r="W25" s="416"/>
    </row>
    <row r="26" spans="1:23" ht="18" customHeight="1">
      <c r="A26" s="407">
        <v>19</v>
      </c>
      <c r="B26" s="560"/>
      <c r="C26" s="611"/>
      <c r="D26" s="608"/>
      <c r="E26" s="556"/>
      <c r="F26" s="556"/>
      <c r="G26" s="408"/>
      <c r="H26" s="555"/>
      <c r="I26" s="555"/>
      <c r="J26" s="419"/>
      <c r="K26" s="419"/>
      <c r="L26" s="419"/>
      <c r="M26" s="571"/>
      <c r="N26" s="419"/>
      <c r="O26" s="571"/>
      <c r="P26" s="419"/>
      <c r="Q26" s="571"/>
      <c r="R26" s="419"/>
      <c r="S26" s="571"/>
      <c r="T26" s="419"/>
      <c r="U26" s="571"/>
      <c r="V26" s="419"/>
      <c r="W26" s="416"/>
    </row>
    <row r="27" spans="1:23" ht="18" customHeight="1">
      <c r="A27" s="407">
        <v>20</v>
      </c>
      <c r="B27" s="560"/>
      <c r="C27" s="605"/>
      <c r="D27" s="608"/>
      <c r="E27" s="556"/>
      <c r="F27" s="556"/>
      <c r="G27" s="408"/>
      <c r="H27" s="555"/>
      <c r="I27" s="555"/>
      <c r="J27" s="419"/>
      <c r="K27" s="419"/>
      <c r="L27" s="419"/>
      <c r="M27" s="571"/>
      <c r="N27" s="419"/>
      <c r="O27" s="571"/>
      <c r="P27" s="419"/>
      <c r="Q27" s="571"/>
      <c r="R27" s="419"/>
      <c r="S27" s="571"/>
      <c r="T27" s="419"/>
      <c r="U27" s="571"/>
      <c r="V27" s="419"/>
      <c r="W27" s="416"/>
    </row>
    <row r="28" spans="1:23" ht="18" customHeight="1">
      <c r="A28" s="407">
        <v>21</v>
      </c>
      <c r="B28" s="560"/>
      <c r="C28" s="611"/>
      <c r="D28" s="608"/>
      <c r="E28" s="556"/>
      <c r="F28" s="556"/>
      <c r="G28" s="408"/>
      <c r="H28" s="555"/>
      <c r="I28" s="555"/>
      <c r="J28" s="419"/>
      <c r="K28" s="419"/>
      <c r="L28" s="419"/>
      <c r="M28" s="571"/>
      <c r="N28" s="419"/>
      <c r="O28" s="571"/>
      <c r="P28" s="419"/>
      <c r="Q28" s="571"/>
      <c r="R28" s="419"/>
      <c r="S28" s="571"/>
      <c r="T28" s="419"/>
      <c r="U28" s="571"/>
      <c r="V28" s="419"/>
      <c r="W28" s="416"/>
    </row>
    <row r="29" spans="1:23" ht="18" customHeight="1">
      <c r="A29" s="407">
        <v>22</v>
      </c>
      <c r="B29" s="560"/>
      <c r="C29" s="605"/>
      <c r="D29" s="608"/>
      <c r="E29" s="556" t="s">
        <v>9</v>
      </c>
      <c r="F29" s="556" t="s">
        <v>9</v>
      </c>
      <c r="G29" s="408"/>
      <c r="H29" s="555"/>
      <c r="I29" s="555"/>
      <c r="J29" s="419"/>
      <c r="K29" s="419"/>
      <c r="L29" s="419"/>
      <c r="M29" s="571"/>
      <c r="N29" s="419"/>
      <c r="O29" s="571"/>
      <c r="P29" s="419"/>
      <c r="Q29" s="571"/>
      <c r="R29" s="419"/>
      <c r="S29" s="571"/>
      <c r="T29" s="419"/>
      <c r="U29" s="571"/>
      <c r="V29" s="419"/>
      <c r="W29" s="416"/>
    </row>
    <row r="30" spans="1:23" ht="18" customHeight="1">
      <c r="A30" s="407">
        <v>23</v>
      </c>
      <c r="B30" s="560"/>
      <c r="C30" s="611"/>
      <c r="D30" s="608"/>
      <c r="E30" s="556" t="s">
        <v>9</v>
      </c>
      <c r="F30" s="556" t="s">
        <v>9</v>
      </c>
      <c r="G30" s="408"/>
      <c r="H30" s="555"/>
      <c r="I30" s="555"/>
      <c r="J30" s="419"/>
      <c r="K30" s="419"/>
      <c r="L30" s="419"/>
      <c r="M30" s="571"/>
      <c r="N30" s="419"/>
      <c r="O30" s="571"/>
      <c r="P30" s="419"/>
      <c r="Q30" s="571"/>
      <c r="R30" s="419"/>
      <c r="S30" s="571"/>
      <c r="T30" s="419"/>
      <c r="U30" s="571"/>
      <c r="V30" s="419"/>
      <c r="W30" s="416"/>
    </row>
    <row r="31" spans="1:23" ht="18" customHeight="1">
      <c r="A31" s="407">
        <v>24</v>
      </c>
      <c r="B31" s="560"/>
      <c r="C31" s="605"/>
      <c r="D31" s="608"/>
      <c r="E31" s="556" t="s">
        <v>9</v>
      </c>
      <c r="F31" s="556" t="s">
        <v>9</v>
      </c>
      <c r="G31" s="408"/>
      <c r="H31" s="555"/>
      <c r="I31" s="555"/>
      <c r="J31" s="419"/>
      <c r="K31" s="419"/>
      <c r="L31" s="622"/>
      <c r="M31" s="623"/>
      <c r="N31" s="622"/>
      <c r="O31" s="623"/>
      <c r="P31" s="622"/>
      <c r="Q31" s="623"/>
      <c r="R31" s="622"/>
      <c r="S31" s="623"/>
      <c r="T31" s="622"/>
      <c r="U31" s="623"/>
      <c r="V31" s="622"/>
      <c r="W31" s="624"/>
    </row>
    <row r="32" spans="1:23" ht="18" customHeight="1">
      <c r="A32" s="407">
        <v>25</v>
      </c>
      <c r="B32" s="560"/>
      <c r="C32" s="605"/>
      <c r="D32" s="608"/>
      <c r="E32" s="556" t="s">
        <v>9</v>
      </c>
      <c r="F32" s="556" t="s">
        <v>9</v>
      </c>
      <c r="G32" s="408"/>
      <c r="H32" s="555"/>
      <c r="I32" s="555"/>
      <c r="J32" s="419"/>
      <c r="K32" s="419"/>
      <c r="L32" s="622"/>
      <c r="M32" s="623"/>
      <c r="N32" s="622"/>
      <c r="O32" s="623"/>
      <c r="P32" s="622"/>
      <c r="Q32" s="623"/>
      <c r="R32" s="622"/>
      <c r="S32" s="623"/>
      <c r="T32" s="622"/>
      <c r="U32" s="623"/>
      <c r="V32" s="622"/>
      <c r="W32" s="624"/>
    </row>
    <row r="33" spans="1:23" ht="18" customHeight="1">
      <c r="A33" s="407">
        <v>26</v>
      </c>
      <c r="B33" s="560"/>
      <c r="C33" s="605"/>
      <c r="D33" s="608"/>
      <c r="E33" s="556" t="s">
        <v>9</v>
      </c>
      <c r="F33" s="556" t="s">
        <v>9</v>
      </c>
      <c r="G33" s="408"/>
      <c r="H33" s="555"/>
      <c r="I33" s="555"/>
      <c r="J33" s="419"/>
      <c r="K33" s="419"/>
      <c r="L33" s="419"/>
      <c r="M33" s="571"/>
      <c r="N33" s="419"/>
      <c r="O33" s="571"/>
      <c r="P33" s="419"/>
      <c r="Q33" s="571"/>
      <c r="R33" s="419"/>
      <c r="S33" s="571"/>
      <c r="T33" s="419"/>
      <c r="U33" s="571"/>
      <c r="V33" s="419"/>
      <c r="W33" s="416"/>
    </row>
    <row r="34" spans="1:23" ht="18" customHeight="1">
      <c r="A34" s="407">
        <v>27</v>
      </c>
      <c r="B34" s="560"/>
      <c r="C34" s="605"/>
      <c r="D34" s="608"/>
      <c r="E34" s="556" t="s">
        <v>9</v>
      </c>
      <c r="F34" s="556" t="s">
        <v>9</v>
      </c>
      <c r="G34" s="408"/>
      <c r="H34" s="555"/>
      <c r="I34" s="555"/>
      <c r="J34" s="419"/>
      <c r="K34" s="419"/>
      <c r="L34" s="419"/>
      <c r="M34" s="571"/>
      <c r="N34" s="419"/>
      <c r="O34" s="571"/>
      <c r="P34" s="419"/>
      <c r="Q34" s="571"/>
      <c r="R34" s="419"/>
      <c r="S34" s="571"/>
      <c r="T34" s="419"/>
      <c r="U34" s="571"/>
      <c r="V34" s="419"/>
      <c r="W34" s="416"/>
    </row>
    <row r="35" spans="1:23" ht="18" customHeight="1">
      <c r="A35" s="407">
        <v>28</v>
      </c>
      <c r="B35" s="560"/>
      <c r="C35" s="605"/>
      <c r="D35" s="608"/>
      <c r="E35" s="556" t="s">
        <v>9</v>
      </c>
      <c r="F35" s="556" t="s">
        <v>9</v>
      </c>
      <c r="G35" s="408"/>
      <c r="H35" s="555"/>
      <c r="I35" s="555"/>
      <c r="J35" s="419"/>
      <c r="K35" s="419"/>
      <c r="L35" s="419"/>
      <c r="M35" s="571"/>
      <c r="N35" s="419"/>
      <c r="O35" s="571"/>
      <c r="P35" s="419"/>
      <c r="Q35" s="571"/>
      <c r="R35" s="419"/>
      <c r="S35" s="571"/>
      <c r="T35" s="419"/>
      <c r="U35" s="571"/>
      <c r="V35" s="419"/>
      <c r="W35" s="416"/>
    </row>
    <row r="36" spans="1:23" ht="18" customHeight="1">
      <c r="A36" s="407">
        <v>29</v>
      </c>
      <c r="B36" s="560"/>
      <c r="C36" s="605"/>
      <c r="D36" s="608"/>
      <c r="E36" s="556" t="s">
        <v>9</v>
      </c>
      <c r="F36" s="556" t="s">
        <v>9</v>
      </c>
      <c r="G36" s="408"/>
      <c r="H36" s="555"/>
      <c r="I36" s="555"/>
      <c r="J36" s="419"/>
      <c r="K36" s="419"/>
      <c r="L36" s="419"/>
      <c r="M36" s="571"/>
      <c r="N36" s="419"/>
      <c r="O36" s="571"/>
      <c r="P36" s="419"/>
      <c r="Q36" s="571"/>
      <c r="R36" s="419"/>
      <c r="S36" s="571"/>
      <c r="T36" s="419"/>
      <c r="U36" s="571"/>
      <c r="V36" s="419"/>
      <c r="W36" s="416"/>
    </row>
    <row r="37" spans="1:23" ht="18" customHeight="1" thickBot="1">
      <c r="A37" s="407">
        <v>30</v>
      </c>
      <c r="B37" s="581"/>
      <c r="C37" s="606"/>
      <c r="D37" s="609"/>
      <c r="E37" s="581" t="s">
        <v>9</v>
      </c>
      <c r="F37" s="581" t="s">
        <v>9</v>
      </c>
      <c r="G37" s="582"/>
      <c r="H37" s="410"/>
      <c r="I37" s="410"/>
      <c r="J37" s="583"/>
      <c r="K37" s="583"/>
      <c r="L37" s="583"/>
      <c r="M37" s="584"/>
      <c r="N37" s="583"/>
      <c r="O37" s="584"/>
      <c r="P37" s="583"/>
      <c r="Q37" s="584"/>
      <c r="R37" s="583"/>
      <c r="S37" s="584"/>
      <c r="T37" s="583"/>
      <c r="U37" s="584"/>
      <c r="V37" s="583"/>
      <c r="W37" s="585"/>
    </row>
    <row r="41" spans="1:23" ht="18" customHeight="1">
      <c r="A41" s="2"/>
      <c r="E41" s="1531" t="s">
        <v>404</v>
      </c>
      <c r="F41" s="1531"/>
    </row>
    <row r="42" spans="1:23" ht="14.25" customHeight="1">
      <c r="A42" s="3"/>
      <c r="B42" s="3"/>
      <c r="C42" s="3"/>
      <c r="D42" s="3"/>
      <c r="E42" s="3"/>
      <c r="F42" s="3"/>
      <c r="G42" s="398" t="s">
        <v>400</v>
      </c>
      <c r="H42" s="399"/>
      <c r="I42" s="400" t="s">
        <v>401</v>
      </c>
      <c r="J42" s="401"/>
      <c r="K42" s="401"/>
    </row>
    <row r="43" spans="1:23" ht="15.75" customHeight="1">
      <c r="G43" s="402" t="s">
        <v>402</v>
      </c>
      <c r="H43" s="1532"/>
      <c r="I43" s="1532"/>
      <c r="J43" s="403"/>
      <c r="K43" s="403"/>
    </row>
    <row r="44" spans="1:23" ht="6" customHeight="1" thickBot="1">
      <c r="G44" s="404"/>
      <c r="H44" s="405"/>
      <c r="J44" s="405"/>
    </row>
    <row r="45" spans="1:23" ht="25.15" customHeight="1">
      <c r="A45" s="1537" t="s">
        <v>209</v>
      </c>
      <c r="B45" s="1529" t="s">
        <v>238</v>
      </c>
      <c r="C45" s="1529" t="s">
        <v>678</v>
      </c>
      <c r="D45" s="1527" t="s">
        <v>679</v>
      </c>
      <c r="E45" s="1544" t="s">
        <v>642</v>
      </c>
      <c r="F45" s="1545"/>
      <c r="G45" s="1545"/>
      <c r="H45" s="1546"/>
      <c r="I45" s="1551" t="s">
        <v>638</v>
      </c>
      <c r="J45" s="1542" t="s">
        <v>632</v>
      </c>
      <c r="K45" s="1547"/>
      <c r="L45" s="1553">
        <f>VLOOKUP(表紙!$Z$7,表紙!$AC$4:$AF$13,4,FALSE)</f>
        <v>45425</v>
      </c>
      <c r="M45" s="1549"/>
      <c r="N45" s="1548">
        <f>L45+1</f>
        <v>45426</v>
      </c>
      <c r="O45" s="1549"/>
      <c r="P45" s="1548">
        <f>N45+1</f>
        <v>45427</v>
      </c>
      <c r="Q45" s="1549"/>
      <c r="R45" s="1548">
        <f>P45+1</f>
        <v>45428</v>
      </c>
      <c r="S45" s="1549"/>
      <c r="T45" s="1548">
        <f>R45+1</f>
        <v>45429</v>
      </c>
      <c r="U45" s="1549"/>
      <c r="V45" s="1548">
        <f>T45+1</f>
        <v>45430</v>
      </c>
      <c r="W45" s="1550"/>
    </row>
    <row r="46" spans="1:23" ht="25.15" customHeight="1" thickBot="1">
      <c r="A46" s="1538"/>
      <c r="B46" s="1530"/>
      <c r="C46" s="1530"/>
      <c r="D46" s="1528"/>
      <c r="E46" s="1535" t="s">
        <v>630</v>
      </c>
      <c r="F46" s="1536"/>
      <c r="G46" s="558" t="s">
        <v>637</v>
      </c>
      <c r="H46" s="558" t="s">
        <v>636</v>
      </c>
      <c r="I46" s="1552"/>
      <c r="J46" s="554" t="s">
        <v>512</v>
      </c>
      <c r="K46" s="586" t="s">
        <v>511</v>
      </c>
      <c r="L46" s="598" t="s">
        <v>670</v>
      </c>
      <c r="M46" s="594" t="s">
        <v>671</v>
      </c>
      <c r="N46" s="594" t="s">
        <v>670</v>
      </c>
      <c r="O46" s="594" t="s">
        <v>671</v>
      </c>
      <c r="P46" s="594" t="s">
        <v>670</v>
      </c>
      <c r="Q46" s="594" t="s">
        <v>671</v>
      </c>
      <c r="R46" s="594" t="s">
        <v>670</v>
      </c>
      <c r="S46" s="594" t="s">
        <v>671</v>
      </c>
      <c r="T46" s="594" t="s">
        <v>670</v>
      </c>
      <c r="U46" s="594" t="s">
        <v>671</v>
      </c>
      <c r="V46" s="594" t="s">
        <v>670</v>
      </c>
      <c r="W46" s="595" t="s">
        <v>671</v>
      </c>
    </row>
    <row r="47" spans="1:23" ht="18" customHeight="1">
      <c r="A47" s="572">
        <v>1</v>
      </c>
      <c r="B47" s="573"/>
      <c r="C47" s="610"/>
      <c r="D47" s="607"/>
      <c r="E47" s="556" t="s">
        <v>9</v>
      </c>
      <c r="F47" s="556" t="s">
        <v>9</v>
      </c>
      <c r="G47" s="406"/>
      <c r="H47" s="557"/>
      <c r="I47" s="557"/>
      <c r="J47" s="418"/>
      <c r="K47" s="418"/>
      <c r="L47" s="577"/>
      <c r="M47" s="578"/>
      <c r="N47" s="577"/>
      <c r="O47" s="578"/>
      <c r="P47" s="577"/>
      <c r="Q47" s="578"/>
      <c r="R47" s="577"/>
      <c r="S47" s="578"/>
      <c r="T47" s="577"/>
      <c r="U47" s="578"/>
      <c r="V47" s="577"/>
      <c r="W47" s="579"/>
    </row>
    <row r="48" spans="1:23" ht="18" customHeight="1">
      <c r="A48" s="407">
        <v>2</v>
      </c>
      <c r="B48" s="555"/>
      <c r="C48" s="605"/>
      <c r="D48" s="608"/>
      <c r="E48" s="556" t="s">
        <v>9</v>
      </c>
      <c r="F48" s="556" t="s">
        <v>9</v>
      </c>
      <c r="G48" s="408"/>
      <c r="H48" s="555"/>
      <c r="I48" s="555"/>
      <c r="J48" s="419"/>
      <c r="K48" s="419"/>
      <c r="L48" s="419"/>
      <c r="M48" s="571"/>
      <c r="N48" s="419"/>
      <c r="O48" s="571"/>
      <c r="P48" s="419"/>
      <c r="Q48" s="571"/>
      <c r="R48" s="419"/>
      <c r="S48" s="571"/>
      <c r="T48" s="419"/>
      <c r="U48" s="571"/>
      <c r="V48" s="419"/>
      <c r="W48" s="416"/>
    </row>
    <row r="49" spans="1:23" ht="18" customHeight="1">
      <c r="A49" s="407">
        <v>3</v>
      </c>
      <c r="B49" s="555"/>
      <c r="C49" s="611"/>
      <c r="D49" s="608"/>
      <c r="E49" s="556" t="s">
        <v>9</v>
      </c>
      <c r="F49" s="556" t="s">
        <v>9</v>
      </c>
      <c r="G49" s="408"/>
      <c r="H49" s="555"/>
      <c r="I49" s="555"/>
      <c r="J49" s="419"/>
      <c r="K49" s="419"/>
      <c r="L49" s="419"/>
      <c r="M49" s="571"/>
      <c r="N49" s="419"/>
      <c r="O49" s="571"/>
      <c r="P49" s="419"/>
      <c r="Q49" s="571"/>
      <c r="R49" s="419"/>
      <c r="S49" s="571"/>
      <c r="T49" s="419"/>
      <c r="U49" s="571"/>
      <c r="V49" s="419"/>
      <c r="W49" s="416"/>
    </row>
    <row r="50" spans="1:23" ht="18" customHeight="1">
      <c r="A50" s="407">
        <v>4</v>
      </c>
      <c r="B50" s="555"/>
      <c r="C50" s="605"/>
      <c r="D50" s="608"/>
      <c r="E50" s="556" t="s">
        <v>9</v>
      </c>
      <c r="F50" s="556" t="s">
        <v>9</v>
      </c>
      <c r="G50" s="408"/>
      <c r="H50" s="555"/>
      <c r="I50" s="555"/>
      <c r="J50" s="419"/>
      <c r="K50" s="419"/>
      <c r="L50" s="419"/>
      <c r="M50" s="571"/>
      <c r="N50" s="419"/>
      <c r="O50" s="571"/>
      <c r="P50" s="419"/>
      <c r="Q50" s="571"/>
      <c r="R50" s="419"/>
      <c r="S50" s="571"/>
      <c r="T50" s="419"/>
      <c r="U50" s="571"/>
      <c r="V50" s="419"/>
      <c r="W50" s="416"/>
    </row>
    <row r="51" spans="1:23" ht="18" customHeight="1">
      <c r="A51" s="407">
        <v>5</v>
      </c>
      <c r="B51" s="555"/>
      <c r="C51" s="611"/>
      <c r="D51" s="608"/>
      <c r="E51" s="556" t="s">
        <v>9</v>
      </c>
      <c r="F51" s="556" t="s">
        <v>9</v>
      </c>
      <c r="G51" s="408"/>
      <c r="H51" s="555"/>
      <c r="I51" s="555"/>
      <c r="J51" s="419"/>
      <c r="K51" s="419"/>
      <c r="L51" s="419"/>
      <c r="M51" s="571"/>
      <c r="N51" s="419"/>
      <c r="O51" s="571"/>
      <c r="P51" s="419"/>
      <c r="Q51" s="571"/>
      <c r="R51" s="419"/>
      <c r="S51" s="571"/>
      <c r="T51" s="419"/>
      <c r="U51" s="571"/>
      <c r="V51" s="419"/>
      <c r="W51" s="416"/>
    </row>
    <row r="52" spans="1:23" ht="18" customHeight="1">
      <c r="A52" s="407">
        <v>6</v>
      </c>
      <c r="B52" s="555"/>
      <c r="C52" s="605"/>
      <c r="D52" s="608"/>
      <c r="E52" s="556" t="s">
        <v>9</v>
      </c>
      <c r="F52" s="556" t="s">
        <v>9</v>
      </c>
      <c r="G52" s="408"/>
      <c r="H52" s="555"/>
      <c r="I52" s="555"/>
      <c r="J52" s="419"/>
      <c r="K52" s="419"/>
      <c r="L52" s="419"/>
      <c r="M52" s="571"/>
      <c r="N52" s="419"/>
      <c r="O52" s="571"/>
      <c r="P52" s="419"/>
      <c r="Q52" s="571"/>
      <c r="R52" s="419"/>
      <c r="S52" s="571"/>
      <c r="T52" s="419"/>
      <c r="U52" s="571"/>
      <c r="V52" s="419"/>
      <c r="W52" s="416"/>
    </row>
    <row r="53" spans="1:23" ht="18" customHeight="1">
      <c r="A53" s="407">
        <v>7</v>
      </c>
      <c r="B53" s="555"/>
      <c r="C53" s="611"/>
      <c r="D53" s="608"/>
      <c r="E53" s="556" t="s">
        <v>9</v>
      </c>
      <c r="F53" s="556" t="s">
        <v>9</v>
      </c>
      <c r="G53" s="408"/>
      <c r="H53" s="555"/>
      <c r="I53" s="555"/>
      <c r="J53" s="419"/>
      <c r="K53" s="419"/>
      <c r="L53" s="419"/>
      <c r="M53" s="571"/>
      <c r="N53" s="419"/>
      <c r="O53" s="571"/>
      <c r="P53" s="419"/>
      <c r="Q53" s="571"/>
      <c r="R53" s="419"/>
      <c r="S53" s="571"/>
      <c r="T53" s="419"/>
      <c r="U53" s="571"/>
      <c r="V53" s="419"/>
      <c r="W53" s="416"/>
    </row>
    <row r="54" spans="1:23" ht="18" customHeight="1">
      <c r="A54" s="407">
        <v>8</v>
      </c>
      <c r="B54" s="555"/>
      <c r="C54" s="605"/>
      <c r="D54" s="608"/>
      <c r="E54" s="556" t="s">
        <v>9</v>
      </c>
      <c r="F54" s="556" t="s">
        <v>9</v>
      </c>
      <c r="G54" s="408"/>
      <c r="H54" s="555"/>
      <c r="I54" s="555"/>
      <c r="J54" s="419"/>
      <c r="K54" s="419"/>
      <c r="L54" s="419"/>
      <c r="M54" s="571"/>
      <c r="N54" s="419"/>
      <c r="O54" s="571"/>
      <c r="P54" s="419"/>
      <c r="Q54" s="571"/>
      <c r="R54" s="419"/>
      <c r="S54" s="571"/>
      <c r="T54" s="419"/>
      <c r="U54" s="571"/>
      <c r="V54" s="419"/>
      <c r="W54" s="416"/>
    </row>
    <row r="55" spans="1:23" ht="18" customHeight="1">
      <c r="A55" s="407">
        <v>9</v>
      </c>
      <c r="B55" s="555"/>
      <c r="C55" s="611"/>
      <c r="D55" s="608"/>
      <c r="E55" s="556" t="s">
        <v>9</v>
      </c>
      <c r="F55" s="556" t="s">
        <v>9</v>
      </c>
      <c r="G55" s="408"/>
      <c r="H55" s="555"/>
      <c r="I55" s="555"/>
      <c r="J55" s="419"/>
      <c r="K55" s="419"/>
      <c r="L55" s="419"/>
      <c r="M55" s="571"/>
      <c r="N55" s="419"/>
      <c r="O55" s="571"/>
      <c r="P55" s="419"/>
      <c r="Q55" s="571"/>
      <c r="R55" s="419"/>
      <c r="S55" s="571"/>
      <c r="T55" s="419"/>
      <c r="U55" s="571"/>
      <c r="V55" s="419"/>
      <c r="W55" s="416"/>
    </row>
    <row r="56" spans="1:23" ht="18" customHeight="1">
      <c r="A56" s="407">
        <v>10</v>
      </c>
      <c r="B56" s="555"/>
      <c r="C56" s="605"/>
      <c r="D56" s="608"/>
      <c r="E56" s="556" t="s">
        <v>9</v>
      </c>
      <c r="F56" s="556" t="s">
        <v>9</v>
      </c>
      <c r="G56" s="408"/>
      <c r="H56" s="555"/>
      <c r="I56" s="555"/>
      <c r="J56" s="419"/>
      <c r="K56" s="419"/>
      <c r="L56" s="419"/>
      <c r="M56" s="571"/>
      <c r="N56" s="419"/>
      <c r="O56" s="571"/>
      <c r="P56" s="419"/>
      <c r="Q56" s="571"/>
      <c r="R56" s="419"/>
      <c r="S56" s="571"/>
      <c r="T56" s="419"/>
      <c r="U56" s="571"/>
      <c r="V56" s="419"/>
      <c r="W56" s="416"/>
    </row>
    <row r="57" spans="1:23" ht="18" customHeight="1">
      <c r="A57" s="407">
        <v>11</v>
      </c>
      <c r="B57" s="555"/>
      <c r="C57" s="611"/>
      <c r="D57" s="608"/>
      <c r="E57" s="556" t="s">
        <v>9</v>
      </c>
      <c r="F57" s="556" t="s">
        <v>9</v>
      </c>
      <c r="G57" s="408"/>
      <c r="H57" s="555"/>
      <c r="I57" s="555"/>
      <c r="J57" s="419"/>
      <c r="K57" s="419"/>
      <c r="L57" s="419"/>
      <c r="M57" s="571"/>
      <c r="N57" s="419"/>
      <c r="O57" s="571"/>
      <c r="P57" s="419"/>
      <c r="Q57" s="571"/>
      <c r="R57" s="419"/>
      <c r="S57" s="571"/>
      <c r="T57" s="419"/>
      <c r="U57" s="571"/>
      <c r="V57" s="419"/>
      <c r="W57" s="416"/>
    </row>
    <row r="58" spans="1:23" ht="18" customHeight="1">
      <c r="A58" s="407">
        <v>12</v>
      </c>
      <c r="B58" s="555"/>
      <c r="C58" s="605"/>
      <c r="D58" s="608"/>
      <c r="E58" s="556" t="s">
        <v>9</v>
      </c>
      <c r="F58" s="556" t="s">
        <v>9</v>
      </c>
      <c r="G58" s="408"/>
      <c r="H58" s="555"/>
      <c r="I58" s="555"/>
      <c r="J58" s="419"/>
      <c r="K58" s="419"/>
      <c r="L58" s="419"/>
      <c r="M58" s="571"/>
      <c r="N58" s="419"/>
      <c r="O58" s="571"/>
      <c r="P58" s="419"/>
      <c r="Q58" s="571"/>
      <c r="R58" s="419"/>
      <c r="S58" s="571"/>
      <c r="T58" s="419"/>
      <c r="U58" s="571"/>
      <c r="V58" s="419"/>
      <c r="W58" s="416"/>
    </row>
    <row r="59" spans="1:23" ht="18" customHeight="1">
      <c r="A59" s="407">
        <v>13</v>
      </c>
      <c r="B59" s="555"/>
      <c r="C59" s="611"/>
      <c r="D59" s="608"/>
      <c r="E59" s="556" t="s">
        <v>9</v>
      </c>
      <c r="F59" s="556" t="s">
        <v>9</v>
      </c>
      <c r="G59" s="408"/>
      <c r="H59" s="555"/>
      <c r="I59" s="555"/>
      <c r="J59" s="419"/>
      <c r="K59" s="419"/>
      <c r="L59" s="419"/>
      <c r="M59" s="571"/>
      <c r="N59" s="419"/>
      <c r="O59" s="571"/>
      <c r="P59" s="419"/>
      <c r="Q59" s="571"/>
      <c r="R59" s="419"/>
      <c r="S59" s="571"/>
      <c r="T59" s="419"/>
      <c r="U59" s="571"/>
      <c r="V59" s="419"/>
      <c r="W59" s="416"/>
    </row>
    <row r="60" spans="1:23" ht="18" customHeight="1">
      <c r="A60" s="407">
        <v>14</v>
      </c>
      <c r="B60" s="555"/>
      <c r="C60" s="605"/>
      <c r="D60" s="608"/>
      <c r="E60" s="556" t="s">
        <v>9</v>
      </c>
      <c r="F60" s="556" t="s">
        <v>9</v>
      </c>
      <c r="G60" s="408"/>
      <c r="H60" s="555"/>
      <c r="I60" s="555"/>
      <c r="J60" s="419"/>
      <c r="K60" s="419"/>
      <c r="L60" s="419"/>
      <c r="M60" s="571"/>
      <c r="N60" s="419"/>
      <c r="O60" s="571"/>
      <c r="P60" s="419"/>
      <c r="Q60" s="571"/>
      <c r="R60" s="419"/>
      <c r="S60" s="571"/>
      <c r="T60" s="419"/>
      <c r="U60" s="571"/>
      <c r="V60" s="419"/>
      <c r="W60" s="416"/>
    </row>
    <row r="61" spans="1:23" ht="18" customHeight="1">
      <c r="A61" s="407">
        <v>15</v>
      </c>
      <c r="B61" s="555"/>
      <c r="C61" s="611"/>
      <c r="D61" s="608"/>
      <c r="E61" s="556" t="s">
        <v>9</v>
      </c>
      <c r="F61" s="556" t="s">
        <v>9</v>
      </c>
      <c r="G61" s="408"/>
      <c r="H61" s="555"/>
      <c r="I61" s="555"/>
      <c r="J61" s="419"/>
      <c r="K61" s="419"/>
      <c r="L61" s="419"/>
      <c r="M61" s="571"/>
      <c r="N61" s="419"/>
      <c r="O61" s="571"/>
      <c r="P61" s="419"/>
      <c r="Q61" s="571"/>
      <c r="R61" s="419"/>
      <c r="S61" s="571"/>
      <c r="T61" s="419"/>
      <c r="U61" s="571"/>
      <c r="V61" s="419"/>
      <c r="W61" s="416"/>
    </row>
    <row r="62" spans="1:23" ht="18" customHeight="1">
      <c r="A62" s="407">
        <v>16</v>
      </c>
      <c r="B62" s="555"/>
      <c r="C62" s="605"/>
      <c r="D62" s="608"/>
      <c r="E62" s="556"/>
      <c r="F62" s="556"/>
      <c r="G62" s="408"/>
      <c r="H62" s="555"/>
      <c r="I62" s="555"/>
      <c r="J62" s="419"/>
      <c r="K62" s="419"/>
      <c r="L62" s="419"/>
      <c r="M62" s="571"/>
      <c r="N62" s="419"/>
      <c r="O62" s="571"/>
      <c r="P62" s="419"/>
      <c r="Q62" s="571"/>
      <c r="R62" s="419"/>
      <c r="S62" s="571"/>
      <c r="T62" s="419"/>
      <c r="U62" s="571"/>
      <c r="V62" s="419"/>
      <c r="W62" s="416"/>
    </row>
    <row r="63" spans="1:23" ht="18" customHeight="1">
      <c r="A63" s="407">
        <v>17</v>
      </c>
      <c r="B63" s="555"/>
      <c r="C63" s="611"/>
      <c r="D63" s="608"/>
      <c r="E63" s="556"/>
      <c r="F63" s="556"/>
      <c r="G63" s="408"/>
      <c r="H63" s="555"/>
      <c r="I63" s="555"/>
      <c r="J63" s="419"/>
      <c r="K63" s="419"/>
      <c r="L63" s="419"/>
      <c r="M63" s="571"/>
      <c r="N63" s="419"/>
      <c r="O63" s="571"/>
      <c r="P63" s="419"/>
      <c r="Q63" s="571"/>
      <c r="R63" s="419"/>
      <c r="S63" s="571"/>
      <c r="T63" s="419"/>
      <c r="U63" s="571"/>
      <c r="V63" s="419"/>
      <c r="W63" s="416"/>
    </row>
    <row r="64" spans="1:23" ht="18" customHeight="1">
      <c r="A64" s="407">
        <v>18</v>
      </c>
      <c r="B64" s="555"/>
      <c r="C64" s="605"/>
      <c r="D64" s="608"/>
      <c r="E64" s="556"/>
      <c r="F64" s="556"/>
      <c r="G64" s="408"/>
      <c r="H64" s="555"/>
      <c r="I64" s="555"/>
      <c r="J64" s="419"/>
      <c r="K64" s="419"/>
      <c r="L64" s="419"/>
      <c r="M64" s="571"/>
      <c r="N64" s="419"/>
      <c r="O64" s="571"/>
      <c r="P64" s="419"/>
      <c r="Q64" s="571"/>
      <c r="R64" s="419"/>
      <c r="S64" s="571"/>
      <c r="T64" s="419"/>
      <c r="U64" s="571"/>
      <c r="V64" s="419"/>
      <c r="W64" s="416"/>
    </row>
    <row r="65" spans="1:23" ht="18" customHeight="1">
      <c r="A65" s="407">
        <v>19</v>
      </c>
      <c r="B65" s="555"/>
      <c r="C65" s="611"/>
      <c r="D65" s="608"/>
      <c r="E65" s="556"/>
      <c r="F65" s="556"/>
      <c r="G65" s="408"/>
      <c r="H65" s="555"/>
      <c r="I65" s="555"/>
      <c r="J65" s="419"/>
      <c r="K65" s="419"/>
      <c r="L65" s="419"/>
      <c r="M65" s="571"/>
      <c r="N65" s="419"/>
      <c r="O65" s="571"/>
      <c r="P65" s="419"/>
      <c r="Q65" s="571"/>
      <c r="R65" s="419"/>
      <c r="S65" s="571"/>
      <c r="T65" s="419"/>
      <c r="U65" s="571"/>
      <c r="V65" s="419"/>
      <c r="W65" s="416"/>
    </row>
    <row r="66" spans="1:23" ht="18" customHeight="1">
      <c r="A66" s="407">
        <v>20</v>
      </c>
      <c r="B66" s="555"/>
      <c r="C66" s="605"/>
      <c r="D66" s="608"/>
      <c r="E66" s="556"/>
      <c r="F66" s="556"/>
      <c r="G66" s="408"/>
      <c r="H66" s="555"/>
      <c r="I66" s="555"/>
      <c r="J66" s="419"/>
      <c r="K66" s="419"/>
      <c r="L66" s="419"/>
      <c r="M66" s="571"/>
      <c r="N66" s="419"/>
      <c r="O66" s="571"/>
      <c r="P66" s="419"/>
      <c r="Q66" s="571"/>
      <c r="R66" s="419"/>
      <c r="S66" s="571"/>
      <c r="T66" s="419"/>
      <c r="U66" s="571"/>
      <c r="V66" s="419"/>
      <c r="W66" s="416"/>
    </row>
    <row r="67" spans="1:23" ht="18" customHeight="1">
      <c r="A67" s="407">
        <v>21</v>
      </c>
      <c r="B67" s="555"/>
      <c r="C67" s="611"/>
      <c r="D67" s="608"/>
      <c r="E67" s="556"/>
      <c r="F67" s="556"/>
      <c r="G67" s="408"/>
      <c r="H67" s="555"/>
      <c r="I67" s="555"/>
      <c r="J67" s="419"/>
      <c r="K67" s="419"/>
      <c r="L67" s="419"/>
      <c r="M67" s="571"/>
      <c r="N67" s="419"/>
      <c r="O67" s="571"/>
      <c r="P67" s="419"/>
      <c r="Q67" s="571"/>
      <c r="R67" s="419"/>
      <c r="S67" s="571"/>
      <c r="T67" s="419"/>
      <c r="U67" s="571"/>
      <c r="V67" s="419"/>
      <c r="W67" s="416"/>
    </row>
    <row r="68" spans="1:23" ht="18" customHeight="1">
      <c r="A68" s="407">
        <v>22</v>
      </c>
      <c r="B68" s="555"/>
      <c r="C68" s="605"/>
      <c r="D68" s="608"/>
      <c r="E68" s="556" t="s">
        <v>9</v>
      </c>
      <c r="F68" s="556" t="s">
        <v>9</v>
      </c>
      <c r="G68" s="408"/>
      <c r="H68" s="555"/>
      <c r="I68" s="555"/>
      <c r="J68" s="419"/>
      <c r="K68" s="419"/>
      <c r="L68" s="419"/>
      <c r="M68" s="571"/>
      <c r="N68" s="419"/>
      <c r="O68" s="571"/>
      <c r="P68" s="419"/>
      <c r="Q68" s="571"/>
      <c r="R68" s="419"/>
      <c r="S68" s="571"/>
      <c r="T68" s="419"/>
      <c r="U68" s="571"/>
      <c r="V68" s="419"/>
      <c r="W68" s="416"/>
    </row>
    <row r="69" spans="1:23" ht="18" customHeight="1">
      <c r="A69" s="407">
        <v>23</v>
      </c>
      <c r="B69" s="555"/>
      <c r="C69" s="611"/>
      <c r="D69" s="608"/>
      <c r="E69" s="556" t="s">
        <v>9</v>
      </c>
      <c r="F69" s="556" t="s">
        <v>9</v>
      </c>
      <c r="G69" s="408"/>
      <c r="H69" s="555"/>
      <c r="I69" s="555"/>
      <c r="J69" s="419"/>
      <c r="K69" s="419"/>
      <c r="L69" s="419"/>
      <c r="M69" s="571"/>
      <c r="N69" s="419"/>
      <c r="O69" s="571"/>
      <c r="P69" s="419"/>
      <c r="Q69" s="571"/>
      <c r="R69" s="419"/>
      <c r="S69" s="571"/>
      <c r="T69" s="419"/>
      <c r="U69" s="571"/>
      <c r="V69" s="419"/>
      <c r="W69" s="416"/>
    </row>
    <row r="70" spans="1:23" ht="18" customHeight="1">
      <c r="A70" s="407">
        <v>24</v>
      </c>
      <c r="B70" s="555"/>
      <c r="C70" s="605"/>
      <c r="D70" s="608"/>
      <c r="E70" s="556" t="s">
        <v>9</v>
      </c>
      <c r="F70" s="556" t="s">
        <v>9</v>
      </c>
      <c r="G70" s="408"/>
      <c r="H70" s="555"/>
      <c r="I70" s="555"/>
      <c r="J70" s="419"/>
      <c r="K70" s="419"/>
      <c r="L70" s="419"/>
      <c r="M70" s="571"/>
      <c r="N70" s="419"/>
      <c r="O70" s="571"/>
      <c r="P70" s="419"/>
      <c r="Q70" s="571"/>
      <c r="R70" s="419"/>
      <c r="S70" s="571"/>
      <c r="T70" s="419"/>
      <c r="U70" s="571"/>
      <c r="V70" s="419"/>
      <c r="W70" s="416"/>
    </row>
    <row r="71" spans="1:23" ht="18" customHeight="1">
      <c r="A71" s="407">
        <v>25</v>
      </c>
      <c r="B71" s="555"/>
      <c r="C71" s="605"/>
      <c r="D71" s="608"/>
      <c r="E71" s="556" t="s">
        <v>9</v>
      </c>
      <c r="F71" s="556" t="s">
        <v>9</v>
      </c>
      <c r="G71" s="408"/>
      <c r="H71" s="555"/>
      <c r="I71" s="555"/>
      <c r="J71" s="419"/>
      <c r="K71" s="419"/>
      <c r="L71" s="419"/>
      <c r="M71" s="571"/>
      <c r="N71" s="419"/>
      <c r="O71" s="571"/>
      <c r="P71" s="419"/>
      <c r="Q71" s="571"/>
      <c r="R71" s="419"/>
      <c r="S71" s="571"/>
      <c r="T71" s="419"/>
      <c r="U71" s="571"/>
      <c r="V71" s="419"/>
      <c r="W71" s="416"/>
    </row>
    <row r="72" spans="1:23" ht="18" customHeight="1">
      <c r="A72" s="407">
        <v>26</v>
      </c>
      <c r="B72" s="555"/>
      <c r="C72" s="605"/>
      <c r="D72" s="608"/>
      <c r="E72" s="556" t="s">
        <v>9</v>
      </c>
      <c r="F72" s="556" t="s">
        <v>9</v>
      </c>
      <c r="G72" s="408"/>
      <c r="H72" s="555"/>
      <c r="I72" s="555"/>
      <c r="J72" s="419"/>
      <c r="K72" s="419"/>
      <c r="L72" s="419"/>
      <c r="M72" s="571"/>
      <c r="N72" s="419"/>
      <c r="O72" s="571"/>
      <c r="P72" s="419"/>
      <c r="Q72" s="571"/>
      <c r="R72" s="419"/>
      <c r="S72" s="571"/>
      <c r="T72" s="419"/>
      <c r="U72" s="571"/>
      <c r="V72" s="419"/>
      <c r="W72" s="416"/>
    </row>
    <row r="73" spans="1:23" ht="18" customHeight="1">
      <c r="A73" s="407">
        <v>27</v>
      </c>
      <c r="B73" s="555"/>
      <c r="C73" s="605"/>
      <c r="D73" s="608"/>
      <c r="E73" s="556" t="s">
        <v>9</v>
      </c>
      <c r="F73" s="556" t="s">
        <v>9</v>
      </c>
      <c r="G73" s="408"/>
      <c r="H73" s="555"/>
      <c r="I73" s="555"/>
      <c r="J73" s="419"/>
      <c r="K73" s="419"/>
      <c r="L73" s="419"/>
      <c r="M73" s="571"/>
      <c r="N73" s="419"/>
      <c r="O73" s="571"/>
      <c r="P73" s="419"/>
      <c r="Q73" s="571"/>
      <c r="R73" s="419"/>
      <c r="S73" s="571"/>
      <c r="T73" s="419"/>
      <c r="U73" s="571"/>
      <c r="V73" s="419"/>
      <c r="W73" s="416"/>
    </row>
    <row r="74" spans="1:23" ht="18" customHeight="1">
      <c r="A74" s="407">
        <v>28</v>
      </c>
      <c r="B74" s="555"/>
      <c r="C74" s="605"/>
      <c r="D74" s="608"/>
      <c r="E74" s="556" t="s">
        <v>9</v>
      </c>
      <c r="F74" s="556" t="s">
        <v>9</v>
      </c>
      <c r="G74" s="408"/>
      <c r="H74" s="555"/>
      <c r="I74" s="555"/>
      <c r="J74" s="419"/>
      <c r="K74" s="419"/>
      <c r="L74" s="419"/>
      <c r="M74" s="571"/>
      <c r="N74" s="419"/>
      <c r="O74" s="571"/>
      <c r="P74" s="419"/>
      <c r="Q74" s="571"/>
      <c r="R74" s="419"/>
      <c r="S74" s="571"/>
      <c r="T74" s="419"/>
      <c r="U74" s="571"/>
      <c r="V74" s="419"/>
      <c r="W74" s="416"/>
    </row>
    <row r="75" spans="1:23" ht="18" customHeight="1">
      <c r="A75" s="407">
        <v>29</v>
      </c>
      <c r="B75" s="555"/>
      <c r="C75" s="605"/>
      <c r="D75" s="608"/>
      <c r="E75" s="556" t="s">
        <v>9</v>
      </c>
      <c r="F75" s="556" t="s">
        <v>9</v>
      </c>
      <c r="G75" s="408"/>
      <c r="H75" s="555"/>
      <c r="I75" s="555"/>
      <c r="J75" s="419"/>
      <c r="K75" s="419"/>
      <c r="L75" s="419"/>
      <c r="M75" s="571"/>
      <c r="N75" s="419"/>
      <c r="O75" s="571"/>
      <c r="P75" s="419"/>
      <c r="Q75" s="571"/>
      <c r="R75" s="419"/>
      <c r="S75" s="571"/>
      <c r="T75" s="419"/>
      <c r="U75" s="571"/>
      <c r="V75" s="419"/>
      <c r="W75" s="416"/>
    </row>
    <row r="76" spans="1:23" ht="18" customHeight="1" thickBot="1">
      <c r="A76" s="407">
        <v>30</v>
      </c>
      <c r="B76" s="410"/>
      <c r="C76" s="606"/>
      <c r="D76" s="609"/>
      <c r="E76" s="581" t="s">
        <v>9</v>
      </c>
      <c r="F76" s="581" t="s">
        <v>9</v>
      </c>
      <c r="G76" s="582"/>
      <c r="H76" s="410"/>
      <c r="I76" s="410"/>
      <c r="J76" s="583"/>
      <c r="K76" s="583"/>
      <c r="L76" s="583"/>
      <c r="M76" s="584"/>
      <c r="N76" s="583"/>
      <c r="O76" s="584"/>
      <c r="P76" s="583"/>
      <c r="Q76" s="584"/>
      <c r="R76" s="583"/>
      <c r="S76" s="584"/>
      <c r="T76" s="583"/>
      <c r="U76" s="584"/>
      <c r="V76" s="583"/>
      <c r="W76" s="585"/>
    </row>
  </sheetData>
  <mergeCells count="32">
    <mergeCell ref="V6:W6"/>
    <mergeCell ref="E7:F7"/>
    <mergeCell ref="E41:F41"/>
    <mergeCell ref="H43:I43"/>
    <mergeCell ref="L45:M45"/>
    <mergeCell ref="J6:K6"/>
    <mergeCell ref="L6:M6"/>
    <mergeCell ref="N6:O6"/>
    <mergeCell ref="P6:Q6"/>
    <mergeCell ref="R6:S6"/>
    <mergeCell ref="T6:U6"/>
    <mergeCell ref="N45:O45"/>
    <mergeCell ref="P45:Q45"/>
    <mergeCell ref="R45:S45"/>
    <mergeCell ref="T45:U45"/>
    <mergeCell ref="V45:W45"/>
    <mergeCell ref="A45:A46"/>
    <mergeCell ref="B45:B46"/>
    <mergeCell ref="E45:H45"/>
    <mergeCell ref="I45:I46"/>
    <mergeCell ref="J45:K45"/>
    <mergeCell ref="C45:C46"/>
    <mergeCell ref="D45:D46"/>
    <mergeCell ref="E46:F46"/>
    <mergeCell ref="E2:F2"/>
    <mergeCell ref="H4:I4"/>
    <mergeCell ref="A6:A7"/>
    <mergeCell ref="B6:B7"/>
    <mergeCell ref="E6:H6"/>
    <mergeCell ref="I6:I7"/>
    <mergeCell ref="D6:D7"/>
    <mergeCell ref="C6:C7"/>
  </mergeCells>
  <phoneticPr fontId="41"/>
  <dataValidations count="5">
    <dataValidation type="list" allowBlank="1" showInputMessage="1" showErrorMessage="1" sqref="J8:K37 J47:K76" xr:uid="{00000000-0002-0000-1300-000000000000}">
      <formula1>"　,✓"</formula1>
    </dataValidation>
    <dataValidation type="list" allowBlank="1" showInputMessage="1" showErrorMessage="1" sqref="E8:H37 E47:H76" xr:uid="{00000000-0002-0000-1300-000001000000}">
      <formula1>"４月,５月,６月,７月,８月,９月,１０月,１１月,１２月,１月,２月,３月"</formula1>
    </dataValidation>
    <dataValidation type="list" allowBlank="1" showInputMessage="1" showErrorMessage="1" sqref="E2:F2 E41:F41" xr:uid="{00000000-0002-0000-1300-000002000000}">
      <formula1>"　,0歳児,1歳児,2歳児,3歳児,4歳児,5歳児"</formula1>
    </dataValidation>
    <dataValidation type="list" allowBlank="1" showInputMessage="1" showErrorMessage="1" sqref="D8:D37 D47:D76" xr:uid="{00000000-0002-0000-1300-000003000000}">
      <formula1>"１号（新２号含む）,２号,３号"</formula1>
    </dataValidation>
    <dataValidation type="list" allowBlank="1" showInputMessage="1" showErrorMessage="1" sqref="C8:C37 C47:C76" xr:uid="{00000000-0002-0000-1300-000004000000}">
      <formula1>"定期,一時"</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oddFooter>&amp;R&amp;"HG丸ｺﾞｼｯｸM-PRO,標準"&amp;9&amp;A</oddFooter>
  </headerFooter>
  <rowBreaks count="1" manualBreakCount="1">
    <brk id="39"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W76"/>
  <sheetViews>
    <sheetView view="pageBreakPreview" zoomScale="70" zoomScaleNormal="100" zoomScaleSheetLayoutView="70" workbookViewId="0">
      <selection activeCell="T16" sqref="T16"/>
    </sheetView>
  </sheetViews>
  <sheetFormatPr defaultColWidth="9" defaultRowHeight="13"/>
  <cols>
    <col min="1" max="1" width="4.6328125" style="1" customWidth="1"/>
    <col min="2" max="2" width="18.7265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673</v>
      </c>
      <c r="F1" s="3" t="str">
        <f>IF(OR(表紙!E6="",表紙!I6="",表紙!L6=""),"表紙の監査実施日を入力してください","※"&amp;VLOOKUP(表紙!Z7,表紙!AC4:AE13,2,FALSE)&amp;"月１日現在")</f>
        <v>※5月１日現在</v>
      </c>
    </row>
    <row r="2" spans="1:23" ht="18" customHeight="1">
      <c r="A2" s="2"/>
      <c r="E2" s="1531" t="s">
        <v>405</v>
      </c>
      <c r="F2" s="1531"/>
    </row>
    <row r="3" spans="1:23" ht="14.25" customHeight="1">
      <c r="A3" s="3"/>
      <c r="B3" s="3"/>
      <c r="C3" s="3"/>
      <c r="D3" s="3"/>
      <c r="E3" s="3"/>
      <c r="F3" s="3"/>
      <c r="G3" s="398" t="s">
        <v>400</v>
      </c>
      <c r="H3" s="399"/>
      <c r="I3" s="400" t="s">
        <v>401</v>
      </c>
      <c r="J3" s="401"/>
      <c r="K3" s="401"/>
    </row>
    <row r="4" spans="1:23" ht="15.75" customHeight="1">
      <c r="G4" s="402" t="s">
        <v>402</v>
      </c>
      <c r="H4" s="1532"/>
      <c r="I4" s="1532"/>
      <c r="J4" s="403"/>
      <c r="K4" s="403"/>
    </row>
    <row r="5" spans="1:23" ht="6" customHeight="1" thickBot="1">
      <c r="G5" s="404"/>
      <c r="H5" s="405"/>
      <c r="J5" s="405"/>
    </row>
    <row r="6" spans="1:23" ht="25.15" customHeight="1">
      <c r="A6" s="1537" t="s">
        <v>209</v>
      </c>
      <c r="B6" s="1529" t="s">
        <v>238</v>
      </c>
      <c r="C6" s="1529" t="s">
        <v>678</v>
      </c>
      <c r="D6" s="1527" t="s">
        <v>679</v>
      </c>
      <c r="E6" s="1544" t="s">
        <v>642</v>
      </c>
      <c r="F6" s="1545"/>
      <c r="G6" s="1545"/>
      <c r="H6" s="1546"/>
      <c r="I6" s="1551" t="s">
        <v>638</v>
      </c>
      <c r="J6" s="1542" t="s">
        <v>632</v>
      </c>
      <c r="K6" s="1547"/>
      <c r="L6" s="1553">
        <f>VLOOKUP(表紙!$Z$7,表紙!$AC$4:$AF$13,4,FALSE)</f>
        <v>45425</v>
      </c>
      <c r="M6" s="1549"/>
      <c r="N6" s="1548">
        <f>L6+1</f>
        <v>45426</v>
      </c>
      <c r="O6" s="1549"/>
      <c r="P6" s="1548">
        <f>N6+1</f>
        <v>45427</v>
      </c>
      <c r="Q6" s="1549"/>
      <c r="R6" s="1548">
        <f>P6+1</f>
        <v>45428</v>
      </c>
      <c r="S6" s="1549"/>
      <c r="T6" s="1548">
        <f>R6+1</f>
        <v>45429</v>
      </c>
      <c r="U6" s="1549"/>
      <c r="V6" s="1548">
        <f>T6+1</f>
        <v>45430</v>
      </c>
      <c r="W6" s="1550"/>
    </row>
    <row r="7" spans="1:23" ht="25.15" customHeight="1" thickBot="1">
      <c r="A7" s="1538"/>
      <c r="B7" s="1530"/>
      <c r="C7" s="1530"/>
      <c r="D7" s="1528"/>
      <c r="E7" s="1535" t="s">
        <v>630</v>
      </c>
      <c r="F7" s="1536"/>
      <c r="G7" s="563" t="s">
        <v>637</v>
      </c>
      <c r="H7" s="563" t="s">
        <v>636</v>
      </c>
      <c r="I7" s="1552"/>
      <c r="J7" s="554" t="s">
        <v>512</v>
      </c>
      <c r="K7" s="586" t="s">
        <v>511</v>
      </c>
      <c r="L7" s="598" t="s">
        <v>670</v>
      </c>
      <c r="M7" s="594" t="s">
        <v>671</v>
      </c>
      <c r="N7" s="594" t="s">
        <v>670</v>
      </c>
      <c r="O7" s="594" t="s">
        <v>671</v>
      </c>
      <c r="P7" s="594" t="s">
        <v>670</v>
      </c>
      <c r="Q7" s="594" t="s">
        <v>671</v>
      </c>
      <c r="R7" s="594" t="s">
        <v>670</v>
      </c>
      <c r="S7" s="594" t="s">
        <v>671</v>
      </c>
      <c r="T7" s="594" t="s">
        <v>670</v>
      </c>
      <c r="U7" s="594" t="s">
        <v>671</v>
      </c>
      <c r="V7" s="594" t="s">
        <v>670</v>
      </c>
      <c r="W7" s="595" t="s">
        <v>671</v>
      </c>
    </row>
    <row r="8" spans="1:23" ht="18" customHeight="1">
      <c r="A8" s="572">
        <v>1</v>
      </c>
      <c r="B8" s="573"/>
      <c r="C8" s="610"/>
      <c r="D8" s="607"/>
      <c r="E8" s="560" t="s">
        <v>9</v>
      </c>
      <c r="F8" s="560" t="s">
        <v>9</v>
      </c>
      <c r="G8" s="406"/>
      <c r="H8" s="557"/>
      <c r="I8" s="557"/>
      <c r="J8" s="418"/>
      <c r="K8" s="418"/>
      <c r="L8" s="590"/>
      <c r="M8" s="578"/>
      <c r="N8" s="577"/>
      <c r="O8" s="578"/>
      <c r="P8" s="577"/>
      <c r="Q8" s="578"/>
      <c r="R8" s="577"/>
      <c r="S8" s="578"/>
      <c r="T8" s="577"/>
      <c r="U8" s="578"/>
      <c r="V8" s="577"/>
      <c r="W8" s="579"/>
    </row>
    <row r="9" spans="1:23" ht="18" customHeight="1">
      <c r="A9" s="407">
        <v>2</v>
      </c>
      <c r="B9" s="559"/>
      <c r="C9" s="605"/>
      <c r="D9" s="608"/>
      <c r="E9" s="560" t="s">
        <v>9</v>
      </c>
      <c r="F9" s="560" t="s">
        <v>9</v>
      </c>
      <c r="G9" s="408"/>
      <c r="H9" s="559"/>
      <c r="I9" s="559"/>
      <c r="J9" s="419"/>
      <c r="K9" s="419"/>
      <c r="L9" s="419"/>
      <c r="M9" s="571"/>
      <c r="N9" s="419"/>
      <c r="O9" s="571"/>
      <c r="P9" s="419"/>
      <c r="Q9" s="571"/>
      <c r="R9" s="419"/>
      <c r="S9" s="571"/>
      <c r="T9" s="419"/>
      <c r="U9" s="571"/>
      <c r="V9" s="419"/>
      <c r="W9" s="416"/>
    </row>
    <row r="10" spans="1:23" ht="18" customHeight="1">
      <c r="A10" s="407">
        <v>3</v>
      </c>
      <c r="B10" s="559"/>
      <c r="C10" s="611"/>
      <c r="D10" s="608"/>
      <c r="E10" s="560" t="s">
        <v>9</v>
      </c>
      <c r="F10" s="560" t="s">
        <v>9</v>
      </c>
      <c r="G10" s="408"/>
      <c r="H10" s="559"/>
      <c r="I10" s="559"/>
      <c r="J10" s="419"/>
      <c r="K10" s="419"/>
      <c r="L10" s="419"/>
      <c r="M10" s="571"/>
      <c r="N10" s="419"/>
      <c r="O10" s="571"/>
      <c r="P10" s="419"/>
      <c r="Q10" s="571"/>
      <c r="R10" s="419"/>
      <c r="S10" s="571"/>
      <c r="T10" s="419"/>
      <c r="U10" s="571"/>
      <c r="V10" s="419"/>
      <c r="W10" s="416"/>
    </row>
    <row r="11" spans="1:23" ht="18" customHeight="1">
      <c r="A11" s="407">
        <v>4</v>
      </c>
      <c r="B11" s="559"/>
      <c r="C11" s="605"/>
      <c r="D11" s="608"/>
      <c r="E11" s="560" t="s">
        <v>9</v>
      </c>
      <c r="F11" s="560" t="s">
        <v>9</v>
      </c>
      <c r="G11" s="408"/>
      <c r="H11" s="559"/>
      <c r="I11" s="559"/>
      <c r="J11" s="419"/>
      <c r="K11" s="419"/>
      <c r="L11" s="419"/>
      <c r="M11" s="571"/>
      <c r="N11" s="419"/>
      <c r="O11" s="571"/>
      <c r="P11" s="419"/>
      <c r="Q11" s="571"/>
      <c r="R11" s="419"/>
      <c r="S11" s="571"/>
      <c r="T11" s="419"/>
      <c r="U11" s="571"/>
      <c r="V11" s="419"/>
      <c r="W11" s="416"/>
    </row>
    <row r="12" spans="1:23" ht="18" customHeight="1">
      <c r="A12" s="407">
        <v>5</v>
      </c>
      <c r="B12" s="559"/>
      <c r="C12" s="611"/>
      <c r="D12" s="608"/>
      <c r="E12" s="560" t="s">
        <v>9</v>
      </c>
      <c r="F12" s="560" t="s">
        <v>9</v>
      </c>
      <c r="G12" s="408"/>
      <c r="H12" s="559"/>
      <c r="I12" s="559"/>
      <c r="J12" s="419"/>
      <c r="K12" s="419"/>
      <c r="L12" s="419"/>
      <c r="M12" s="571"/>
      <c r="N12" s="419"/>
      <c r="O12" s="571"/>
      <c r="P12" s="419"/>
      <c r="Q12" s="571"/>
      <c r="R12" s="419"/>
      <c r="S12" s="571"/>
      <c r="T12" s="419"/>
      <c r="U12" s="571"/>
      <c r="V12" s="419"/>
      <c r="W12" s="416"/>
    </row>
    <row r="13" spans="1:23" ht="18" customHeight="1">
      <c r="A13" s="407">
        <v>6</v>
      </c>
      <c r="B13" s="559"/>
      <c r="C13" s="605"/>
      <c r="D13" s="608"/>
      <c r="E13" s="560" t="s">
        <v>9</v>
      </c>
      <c r="F13" s="560" t="s">
        <v>9</v>
      </c>
      <c r="G13" s="408"/>
      <c r="H13" s="559"/>
      <c r="I13" s="559"/>
      <c r="J13" s="419"/>
      <c r="K13" s="419"/>
      <c r="L13" s="419"/>
      <c r="M13" s="571"/>
      <c r="N13" s="419"/>
      <c r="O13" s="571"/>
      <c r="P13" s="419"/>
      <c r="Q13" s="571"/>
      <c r="R13" s="419"/>
      <c r="S13" s="571"/>
      <c r="T13" s="419"/>
      <c r="U13" s="571"/>
      <c r="V13" s="419"/>
      <c r="W13" s="416"/>
    </row>
    <row r="14" spans="1:23" ht="18" customHeight="1">
      <c r="A14" s="407">
        <v>7</v>
      </c>
      <c r="B14" s="559"/>
      <c r="C14" s="611"/>
      <c r="D14" s="608"/>
      <c r="E14" s="560" t="s">
        <v>9</v>
      </c>
      <c r="F14" s="560" t="s">
        <v>9</v>
      </c>
      <c r="G14" s="408"/>
      <c r="H14" s="559"/>
      <c r="I14" s="559"/>
      <c r="J14" s="419"/>
      <c r="K14" s="419"/>
      <c r="L14" s="419"/>
      <c r="M14" s="571"/>
      <c r="N14" s="419"/>
      <c r="O14" s="571"/>
      <c r="P14" s="419"/>
      <c r="Q14" s="571"/>
      <c r="R14" s="419"/>
      <c r="S14" s="571"/>
      <c r="T14" s="419"/>
      <c r="U14" s="571"/>
      <c r="V14" s="419"/>
      <c r="W14" s="416"/>
    </row>
    <row r="15" spans="1:23" ht="18" customHeight="1">
      <c r="A15" s="407">
        <v>8</v>
      </c>
      <c r="B15" s="559"/>
      <c r="C15" s="605"/>
      <c r="D15" s="608"/>
      <c r="E15" s="560" t="s">
        <v>9</v>
      </c>
      <c r="F15" s="560" t="s">
        <v>9</v>
      </c>
      <c r="G15" s="408"/>
      <c r="H15" s="559"/>
      <c r="I15" s="559"/>
      <c r="J15" s="419"/>
      <c r="K15" s="419"/>
      <c r="L15" s="419"/>
      <c r="M15" s="571"/>
      <c r="N15" s="419"/>
      <c r="O15" s="571"/>
      <c r="P15" s="419"/>
      <c r="Q15" s="571"/>
      <c r="R15" s="419"/>
      <c r="S15" s="571"/>
      <c r="T15" s="419"/>
      <c r="U15" s="571"/>
      <c r="V15" s="419"/>
      <c r="W15" s="416"/>
    </row>
    <row r="16" spans="1:23" ht="18" customHeight="1">
      <c r="A16" s="407">
        <v>9</v>
      </c>
      <c r="B16" s="559"/>
      <c r="C16" s="611"/>
      <c r="D16" s="608"/>
      <c r="E16" s="560" t="s">
        <v>9</v>
      </c>
      <c r="F16" s="560" t="s">
        <v>9</v>
      </c>
      <c r="G16" s="408"/>
      <c r="H16" s="559"/>
      <c r="I16" s="559"/>
      <c r="J16" s="419"/>
      <c r="K16" s="419"/>
      <c r="L16" s="419"/>
      <c r="M16" s="571"/>
      <c r="N16" s="419"/>
      <c r="O16" s="571"/>
      <c r="P16" s="419"/>
      <c r="Q16" s="571"/>
      <c r="R16" s="419"/>
      <c r="S16" s="571"/>
      <c r="T16" s="419"/>
      <c r="U16" s="571"/>
      <c r="V16" s="419"/>
      <c r="W16" s="416"/>
    </row>
    <row r="17" spans="1:23" ht="18" customHeight="1">
      <c r="A17" s="407">
        <v>10</v>
      </c>
      <c r="B17" s="559"/>
      <c r="C17" s="605"/>
      <c r="D17" s="608"/>
      <c r="E17" s="560" t="s">
        <v>9</v>
      </c>
      <c r="F17" s="560" t="s">
        <v>9</v>
      </c>
      <c r="G17" s="408"/>
      <c r="H17" s="559"/>
      <c r="I17" s="559"/>
      <c r="J17" s="419"/>
      <c r="K17" s="419"/>
      <c r="L17" s="419"/>
      <c r="M17" s="571"/>
      <c r="N17" s="419"/>
      <c r="O17" s="571"/>
      <c r="P17" s="419"/>
      <c r="Q17" s="571"/>
      <c r="R17" s="419"/>
      <c r="S17" s="571"/>
      <c r="T17" s="419"/>
      <c r="U17" s="571"/>
      <c r="V17" s="419"/>
      <c r="W17" s="416"/>
    </row>
    <row r="18" spans="1:23" ht="18" customHeight="1">
      <c r="A18" s="407">
        <v>11</v>
      </c>
      <c r="B18" s="559"/>
      <c r="C18" s="611"/>
      <c r="D18" s="608"/>
      <c r="E18" s="560" t="s">
        <v>9</v>
      </c>
      <c r="F18" s="560" t="s">
        <v>9</v>
      </c>
      <c r="G18" s="408"/>
      <c r="H18" s="559"/>
      <c r="I18" s="559"/>
      <c r="J18" s="419"/>
      <c r="K18" s="419"/>
      <c r="L18" s="419"/>
      <c r="M18" s="571"/>
      <c r="N18" s="419"/>
      <c r="O18" s="571"/>
      <c r="P18" s="419"/>
      <c r="Q18" s="571"/>
      <c r="R18" s="419"/>
      <c r="S18" s="571"/>
      <c r="T18" s="419"/>
      <c r="U18" s="571"/>
      <c r="V18" s="419"/>
      <c r="W18" s="416"/>
    </row>
    <row r="19" spans="1:23" ht="18" customHeight="1">
      <c r="A19" s="407">
        <v>12</v>
      </c>
      <c r="B19" s="559"/>
      <c r="C19" s="605"/>
      <c r="D19" s="608"/>
      <c r="E19" s="560" t="s">
        <v>9</v>
      </c>
      <c r="F19" s="560" t="s">
        <v>9</v>
      </c>
      <c r="G19" s="408"/>
      <c r="H19" s="559"/>
      <c r="I19" s="559"/>
      <c r="J19" s="419"/>
      <c r="K19" s="419"/>
      <c r="L19" s="419"/>
      <c r="M19" s="571"/>
      <c r="N19" s="419"/>
      <c r="O19" s="571"/>
      <c r="P19" s="419"/>
      <c r="Q19" s="571"/>
      <c r="R19" s="419"/>
      <c r="S19" s="571"/>
      <c r="T19" s="419"/>
      <c r="U19" s="571"/>
      <c r="V19" s="419"/>
      <c r="W19" s="416"/>
    </row>
    <row r="20" spans="1:23" ht="18" customHeight="1">
      <c r="A20" s="407">
        <v>13</v>
      </c>
      <c r="B20" s="559"/>
      <c r="C20" s="611"/>
      <c r="D20" s="608"/>
      <c r="E20" s="560" t="s">
        <v>9</v>
      </c>
      <c r="F20" s="560" t="s">
        <v>9</v>
      </c>
      <c r="G20" s="408"/>
      <c r="H20" s="559"/>
      <c r="I20" s="559"/>
      <c r="J20" s="419"/>
      <c r="K20" s="419"/>
      <c r="L20" s="419"/>
      <c r="M20" s="571"/>
      <c r="N20" s="419"/>
      <c r="O20" s="571"/>
      <c r="P20" s="419"/>
      <c r="Q20" s="571"/>
      <c r="R20" s="419"/>
      <c r="S20" s="571"/>
      <c r="T20" s="419"/>
      <c r="U20" s="571"/>
      <c r="V20" s="419"/>
      <c r="W20" s="416"/>
    </row>
    <row r="21" spans="1:23" ht="18" customHeight="1">
      <c r="A21" s="407">
        <v>14</v>
      </c>
      <c r="B21" s="559"/>
      <c r="C21" s="605"/>
      <c r="D21" s="608"/>
      <c r="E21" s="560" t="s">
        <v>9</v>
      </c>
      <c r="F21" s="560" t="s">
        <v>9</v>
      </c>
      <c r="G21" s="408"/>
      <c r="H21" s="559"/>
      <c r="I21" s="559"/>
      <c r="J21" s="419"/>
      <c r="K21" s="419"/>
      <c r="L21" s="419"/>
      <c r="M21" s="571"/>
      <c r="N21" s="419"/>
      <c r="O21" s="571"/>
      <c r="P21" s="419"/>
      <c r="Q21" s="571"/>
      <c r="R21" s="419"/>
      <c r="S21" s="571"/>
      <c r="T21" s="419"/>
      <c r="U21" s="571"/>
      <c r="V21" s="419"/>
      <c r="W21" s="416"/>
    </row>
    <row r="22" spans="1:23" ht="18" customHeight="1">
      <c r="A22" s="407">
        <v>15</v>
      </c>
      <c r="B22" s="559"/>
      <c r="C22" s="611"/>
      <c r="D22" s="608"/>
      <c r="E22" s="560" t="s">
        <v>9</v>
      </c>
      <c r="F22" s="560" t="s">
        <v>9</v>
      </c>
      <c r="G22" s="408"/>
      <c r="H22" s="559"/>
      <c r="I22" s="559"/>
      <c r="J22" s="419"/>
      <c r="K22" s="419"/>
      <c r="L22" s="419"/>
      <c r="M22" s="571"/>
      <c r="N22" s="419"/>
      <c r="O22" s="571"/>
      <c r="P22" s="419"/>
      <c r="Q22" s="571"/>
      <c r="R22" s="419"/>
      <c r="S22" s="571"/>
      <c r="T22" s="419"/>
      <c r="U22" s="571"/>
      <c r="V22" s="419"/>
      <c r="W22" s="416"/>
    </row>
    <row r="23" spans="1:23" ht="18" customHeight="1">
      <c r="A23" s="407">
        <v>16</v>
      </c>
      <c r="B23" s="559"/>
      <c r="C23" s="605"/>
      <c r="D23" s="608"/>
      <c r="E23" s="560"/>
      <c r="F23" s="560"/>
      <c r="G23" s="408"/>
      <c r="H23" s="559"/>
      <c r="I23" s="559"/>
      <c r="J23" s="419"/>
      <c r="K23" s="419"/>
      <c r="L23" s="419"/>
      <c r="M23" s="571"/>
      <c r="N23" s="419"/>
      <c r="O23" s="571"/>
      <c r="P23" s="419"/>
      <c r="Q23" s="571"/>
      <c r="R23" s="419"/>
      <c r="S23" s="571"/>
      <c r="T23" s="419"/>
      <c r="U23" s="571"/>
      <c r="V23" s="419"/>
      <c r="W23" s="416"/>
    </row>
    <row r="24" spans="1:23" ht="18" customHeight="1">
      <c r="A24" s="407">
        <v>17</v>
      </c>
      <c r="B24" s="559"/>
      <c r="C24" s="611"/>
      <c r="D24" s="608"/>
      <c r="E24" s="560"/>
      <c r="F24" s="560"/>
      <c r="G24" s="408"/>
      <c r="H24" s="559"/>
      <c r="I24" s="559"/>
      <c r="J24" s="419"/>
      <c r="K24" s="419"/>
      <c r="L24" s="419"/>
      <c r="M24" s="571"/>
      <c r="N24" s="419"/>
      <c r="O24" s="571"/>
      <c r="P24" s="419"/>
      <c r="Q24" s="571"/>
      <c r="R24" s="419"/>
      <c r="S24" s="571"/>
      <c r="T24" s="419"/>
      <c r="U24" s="571"/>
      <c r="V24" s="419"/>
      <c r="W24" s="416"/>
    </row>
    <row r="25" spans="1:23" ht="18" customHeight="1">
      <c r="A25" s="407">
        <v>18</v>
      </c>
      <c r="B25" s="559"/>
      <c r="C25" s="605"/>
      <c r="D25" s="608"/>
      <c r="E25" s="560"/>
      <c r="F25" s="560"/>
      <c r="G25" s="408"/>
      <c r="H25" s="559"/>
      <c r="I25" s="559"/>
      <c r="J25" s="419"/>
      <c r="K25" s="419"/>
      <c r="L25" s="419"/>
      <c r="M25" s="571"/>
      <c r="N25" s="419"/>
      <c r="O25" s="571"/>
      <c r="P25" s="419"/>
      <c r="Q25" s="571"/>
      <c r="R25" s="419"/>
      <c r="S25" s="571"/>
      <c r="T25" s="419"/>
      <c r="U25" s="571"/>
      <c r="V25" s="419"/>
      <c r="W25" s="416"/>
    </row>
    <row r="26" spans="1:23" ht="18" customHeight="1">
      <c r="A26" s="407">
        <v>19</v>
      </c>
      <c r="B26" s="559"/>
      <c r="C26" s="611"/>
      <c r="D26" s="608"/>
      <c r="E26" s="560"/>
      <c r="F26" s="560"/>
      <c r="G26" s="408"/>
      <c r="H26" s="559"/>
      <c r="I26" s="559"/>
      <c r="J26" s="419"/>
      <c r="K26" s="419"/>
      <c r="L26" s="419"/>
      <c r="M26" s="571"/>
      <c r="N26" s="419"/>
      <c r="O26" s="571"/>
      <c r="P26" s="419"/>
      <c r="Q26" s="571"/>
      <c r="R26" s="419"/>
      <c r="S26" s="571"/>
      <c r="T26" s="419"/>
      <c r="U26" s="571"/>
      <c r="V26" s="419"/>
      <c r="W26" s="416"/>
    </row>
    <row r="27" spans="1:23" ht="18" customHeight="1">
      <c r="A27" s="407">
        <v>20</v>
      </c>
      <c r="B27" s="559"/>
      <c r="C27" s="605"/>
      <c r="D27" s="608"/>
      <c r="E27" s="560"/>
      <c r="F27" s="560"/>
      <c r="G27" s="408"/>
      <c r="H27" s="559"/>
      <c r="I27" s="559"/>
      <c r="J27" s="419"/>
      <c r="K27" s="419"/>
      <c r="L27" s="419"/>
      <c r="M27" s="571"/>
      <c r="N27" s="419"/>
      <c r="O27" s="571"/>
      <c r="P27" s="419"/>
      <c r="Q27" s="571"/>
      <c r="R27" s="419"/>
      <c r="S27" s="571"/>
      <c r="T27" s="419"/>
      <c r="U27" s="571"/>
      <c r="V27" s="419"/>
      <c r="W27" s="416"/>
    </row>
    <row r="28" spans="1:23" ht="18" customHeight="1">
      <c r="A28" s="407">
        <v>21</v>
      </c>
      <c r="B28" s="559"/>
      <c r="C28" s="611"/>
      <c r="D28" s="608"/>
      <c r="E28" s="560"/>
      <c r="F28" s="560"/>
      <c r="G28" s="408"/>
      <c r="H28" s="559"/>
      <c r="I28" s="559"/>
      <c r="J28" s="419"/>
      <c r="K28" s="419"/>
      <c r="L28" s="419"/>
      <c r="M28" s="571"/>
      <c r="N28" s="419"/>
      <c r="O28" s="571"/>
      <c r="P28" s="419"/>
      <c r="Q28" s="571"/>
      <c r="R28" s="419"/>
      <c r="S28" s="571"/>
      <c r="T28" s="419"/>
      <c r="U28" s="571"/>
      <c r="V28" s="419"/>
      <c r="W28" s="416"/>
    </row>
    <row r="29" spans="1:23" ht="18" customHeight="1">
      <c r="A29" s="407">
        <v>22</v>
      </c>
      <c r="B29" s="559"/>
      <c r="C29" s="605"/>
      <c r="D29" s="608"/>
      <c r="E29" s="560" t="s">
        <v>9</v>
      </c>
      <c r="F29" s="560" t="s">
        <v>9</v>
      </c>
      <c r="G29" s="408"/>
      <c r="H29" s="559"/>
      <c r="I29" s="559"/>
      <c r="J29" s="419"/>
      <c r="K29" s="419"/>
      <c r="L29" s="419"/>
      <c r="M29" s="571"/>
      <c r="N29" s="419"/>
      <c r="O29" s="571"/>
      <c r="P29" s="419"/>
      <c r="Q29" s="571"/>
      <c r="R29" s="419"/>
      <c r="S29" s="571"/>
      <c r="T29" s="419"/>
      <c r="U29" s="571"/>
      <c r="V29" s="419"/>
      <c r="W29" s="416"/>
    </row>
    <row r="30" spans="1:23" ht="18" customHeight="1">
      <c r="A30" s="407">
        <v>23</v>
      </c>
      <c r="B30" s="559"/>
      <c r="C30" s="611"/>
      <c r="D30" s="608"/>
      <c r="E30" s="560" t="s">
        <v>9</v>
      </c>
      <c r="F30" s="560" t="s">
        <v>9</v>
      </c>
      <c r="G30" s="408"/>
      <c r="H30" s="559"/>
      <c r="I30" s="559"/>
      <c r="J30" s="419"/>
      <c r="K30" s="419"/>
      <c r="L30" s="419"/>
      <c r="M30" s="571"/>
      <c r="N30" s="419"/>
      <c r="O30" s="571"/>
      <c r="P30" s="419"/>
      <c r="Q30" s="571"/>
      <c r="R30" s="419"/>
      <c r="S30" s="571"/>
      <c r="T30" s="419"/>
      <c r="U30" s="571"/>
      <c r="V30" s="419"/>
      <c r="W30" s="416"/>
    </row>
    <row r="31" spans="1:23" ht="18" customHeight="1">
      <c r="A31" s="407">
        <v>24</v>
      </c>
      <c r="B31" s="559"/>
      <c r="C31" s="605"/>
      <c r="D31" s="608"/>
      <c r="E31" s="560" t="s">
        <v>9</v>
      </c>
      <c r="F31" s="560" t="s">
        <v>9</v>
      </c>
      <c r="G31" s="408"/>
      <c r="H31" s="559"/>
      <c r="I31" s="559"/>
      <c r="J31" s="419"/>
      <c r="K31" s="419"/>
      <c r="L31" s="622"/>
      <c r="M31" s="623"/>
      <c r="N31" s="622"/>
      <c r="O31" s="623"/>
      <c r="P31" s="622"/>
      <c r="Q31" s="623"/>
      <c r="R31" s="622"/>
      <c r="S31" s="623"/>
      <c r="T31" s="622"/>
      <c r="U31" s="623"/>
      <c r="V31" s="622"/>
      <c r="W31" s="624"/>
    </row>
    <row r="32" spans="1:23" ht="18" customHeight="1">
      <c r="A32" s="407">
        <v>25</v>
      </c>
      <c r="B32" s="559"/>
      <c r="C32" s="605"/>
      <c r="D32" s="608"/>
      <c r="E32" s="560" t="s">
        <v>9</v>
      </c>
      <c r="F32" s="560" t="s">
        <v>9</v>
      </c>
      <c r="G32" s="408"/>
      <c r="H32" s="559"/>
      <c r="I32" s="559"/>
      <c r="J32" s="419"/>
      <c r="K32" s="419"/>
      <c r="L32" s="622"/>
      <c r="M32" s="623"/>
      <c r="N32" s="622"/>
      <c r="O32" s="623"/>
      <c r="P32" s="622"/>
      <c r="Q32" s="623"/>
      <c r="R32" s="622"/>
      <c r="S32" s="623"/>
      <c r="T32" s="622"/>
      <c r="U32" s="623"/>
      <c r="V32" s="622"/>
      <c r="W32" s="624"/>
    </row>
    <row r="33" spans="1:23" ht="18" customHeight="1">
      <c r="A33" s="407">
        <v>26</v>
      </c>
      <c r="B33" s="559"/>
      <c r="C33" s="605"/>
      <c r="D33" s="608"/>
      <c r="E33" s="560" t="s">
        <v>9</v>
      </c>
      <c r="F33" s="560" t="s">
        <v>9</v>
      </c>
      <c r="G33" s="408"/>
      <c r="H33" s="559"/>
      <c r="I33" s="559"/>
      <c r="J33" s="419"/>
      <c r="K33" s="419"/>
      <c r="L33" s="419"/>
      <c r="M33" s="571"/>
      <c r="N33" s="419"/>
      <c r="O33" s="571"/>
      <c r="P33" s="419"/>
      <c r="Q33" s="571"/>
      <c r="R33" s="419"/>
      <c r="S33" s="571"/>
      <c r="T33" s="419"/>
      <c r="U33" s="571"/>
      <c r="V33" s="419"/>
      <c r="W33" s="416"/>
    </row>
    <row r="34" spans="1:23" ht="18" customHeight="1">
      <c r="A34" s="407">
        <v>27</v>
      </c>
      <c r="B34" s="559"/>
      <c r="C34" s="605"/>
      <c r="D34" s="608"/>
      <c r="E34" s="560" t="s">
        <v>9</v>
      </c>
      <c r="F34" s="560" t="s">
        <v>9</v>
      </c>
      <c r="G34" s="408"/>
      <c r="H34" s="559"/>
      <c r="I34" s="559"/>
      <c r="J34" s="419"/>
      <c r="K34" s="419"/>
      <c r="L34" s="419"/>
      <c r="M34" s="571"/>
      <c r="N34" s="419"/>
      <c r="O34" s="571"/>
      <c r="P34" s="419"/>
      <c r="Q34" s="571"/>
      <c r="R34" s="419"/>
      <c r="S34" s="571"/>
      <c r="T34" s="419"/>
      <c r="U34" s="571"/>
      <c r="V34" s="419"/>
      <c r="W34" s="416"/>
    </row>
    <row r="35" spans="1:23" ht="18" customHeight="1">
      <c r="A35" s="407">
        <v>28</v>
      </c>
      <c r="B35" s="559"/>
      <c r="C35" s="605"/>
      <c r="D35" s="608"/>
      <c r="E35" s="560" t="s">
        <v>9</v>
      </c>
      <c r="F35" s="560" t="s">
        <v>9</v>
      </c>
      <c r="G35" s="408"/>
      <c r="H35" s="559"/>
      <c r="I35" s="559"/>
      <c r="J35" s="419"/>
      <c r="K35" s="419"/>
      <c r="L35" s="419"/>
      <c r="M35" s="571"/>
      <c r="N35" s="419"/>
      <c r="O35" s="571"/>
      <c r="P35" s="419"/>
      <c r="Q35" s="571"/>
      <c r="R35" s="419"/>
      <c r="S35" s="571"/>
      <c r="T35" s="419"/>
      <c r="U35" s="571"/>
      <c r="V35" s="419"/>
      <c r="W35" s="416"/>
    </row>
    <row r="36" spans="1:23" ht="18" customHeight="1">
      <c r="A36" s="407">
        <v>29</v>
      </c>
      <c r="B36" s="559"/>
      <c r="C36" s="605"/>
      <c r="D36" s="608"/>
      <c r="E36" s="560" t="s">
        <v>9</v>
      </c>
      <c r="F36" s="560" t="s">
        <v>9</v>
      </c>
      <c r="G36" s="408"/>
      <c r="H36" s="559"/>
      <c r="I36" s="559"/>
      <c r="J36" s="419"/>
      <c r="K36" s="419"/>
      <c r="L36" s="419"/>
      <c r="M36" s="571"/>
      <c r="N36" s="419"/>
      <c r="O36" s="571"/>
      <c r="P36" s="419"/>
      <c r="Q36" s="571"/>
      <c r="R36" s="419"/>
      <c r="S36" s="571"/>
      <c r="T36" s="419"/>
      <c r="U36" s="571"/>
      <c r="V36" s="419"/>
      <c r="W36" s="416"/>
    </row>
    <row r="37" spans="1:23" ht="18" customHeight="1" thickBot="1">
      <c r="A37" s="409">
        <v>30</v>
      </c>
      <c r="B37" s="410"/>
      <c r="C37" s="606"/>
      <c r="D37" s="609"/>
      <c r="E37" s="581" t="s">
        <v>9</v>
      </c>
      <c r="F37" s="581" t="s">
        <v>9</v>
      </c>
      <c r="G37" s="582"/>
      <c r="H37" s="410"/>
      <c r="I37" s="410"/>
      <c r="J37" s="583"/>
      <c r="K37" s="583"/>
      <c r="L37" s="583"/>
      <c r="M37" s="584"/>
      <c r="N37" s="583"/>
      <c r="O37" s="584"/>
      <c r="P37" s="583"/>
      <c r="Q37" s="584"/>
      <c r="R37" s="583"/>
      <c r="S37" s="584"/>
      <c r="T37" s="583"/>
      <c r="U37" s="584"/>
      <c r="V37" s="583"/>
      <c r="W37" s="585"/>
    </row>
    <row r="41" spans="1:23" ht="18" customHeight="1">
      <c r="A41" s="2"/>
      <c r="E41" s="1531" t="s">
        <v>405</v>
      </c>
      <c r="F41" s="1531"/>
    </row>
    <row r="42" spans="1:23" ht="14.25" customHeight="1">
      <c r="A42" s="3"/>
      <c r="B42" s="3"/>
      <c r="C42" s="3"/>
      <c r="D42" s="3"/>
      <c r="E42" s="3"/>
      <c r="F42" s="3"/>
      <c r="G42" s="398" t="s">
        <v>400</v>
      </c>
      <c r="H42" s="399"/>
      <c r="I42" s="400" t="s">
        <v>401</v>
      </c>
      <c r="J42" s="401"/>
      <c r="K42" s="401"/>
    </row>
    <row r="43" spans="1:23" ht="15.75" customHeight="1">
      <c r="G43" s="402" t="s">
        <v>402</v>
      </c>
      <c r="H43" s="1532"/>
      <c r="I43" s="1532"/>
      <c r="J43" s="403"/>
      <c r="K43" s="403"/>
    </row>
    <row r="44" spans="1:23" ht="6" customHeight="1" thickBot="1">
      <c r="G44" s="404"/>
      <c r="H44" s="405"/>
      <c r="J44" s="405"/>
    </row>
    <row r="45" spans="1:23" ht="25.15" customHeight="1">
      <c r="A45" s="1537" t="s">
        <v>209</v>
      </c>
      <c r="B45" s="1529" t="s">
        <v>238</v>
      </c>
      <c r="C45" s="1529" t="s">
        <v>678</v>
      </c>
      <c r="D45" s="1527" t="s">
        <v>679</v>
      </c>
      <c r="E45" s="1544" t="s">
        <v>642</v>
      </c>
      <c r="F45" s="1545"/>
      <c r="G45" s="1545"/>
      <c r="H45" s="1546"/>
      <c r="I45" s="1551" t="s">
        <v>638</v>
      </c>
      <c r="J45" s="1542" t="s">
        <v>632</v>
      </c>
      <c r="K45" s="1547"/>
      <c r="L45" s="1553">
        <f>VLOOKUP(表紙!$Z$7,表紙!$AC$4:$AF$13,4,FALSE)</f>
        <v>45425</v>
      </c>
      <c r="M45" s="1549"/>
      <c r="N45" s="1548">
        <f>L45+1</f>
        <v>45426</v>
      </c>
      <c r="O45" s="1549"/>
      <c r="P45" s="1548">
        <f>N45+1</f>
        <v>45427</v>
      </c>
      <c r="Q45" s="1549"/>
      <c r="R45" s="1548">
        <f>P45+1</f>
        <v>45428</v>
      </c>
      <c r="S45" s="1549"/>
      <c r="T45" s="1548">
        <f>R45+1</f>
        <v>45429</v>
      </c>
      <c r="U45" s="1549"/>
      <c r="V45" s="1548">
        <f>T45+1</f>
        <v>45430</v>
      </c>
      <c r="W45" s="1550"/>
    </row>
    <row r="46" spans="1:23" ht="25.15" customHeight="1" thickBot="1">
      <c r="A46" s="1538"/>
      <c r="B46" s="1530"/>
      <c r="C46" s="1530"/>
      <c r="D46" s="1528"/>
      <c r="E46" s="1535" t="s">
        <v>630</v>
      </c>
      <c r="F46" s="1536"/>
      <c r="G46" s="563" t="s">
        <v>637</v>
      </c>
      <c r="H46" s="563" t="s">
        <v>636</v>
      </c>
      <c r="I46" s="1552"/>
      <c r="J46" s="554" t="s">
        <v>512</v>
      </c>
      <c r="K46" s="586" t="s">
        <v>511</v>
      </c>
      <c r="L46" s="598" t="s">
        <v>670</v>
      </c>
      <c r="M46" s="594" t="s">
        <v>671</v>
      </c>
      <c r="N46" s="594" t="s">
        <v>670</v>
      </c>
      <c r="O46" s="594" t="s">
        <v>671</v>
      </c>
      <c r="P46" s="594" t="s">
        <v>670</v>
      </c>
      <c r="Q46" s="594" t="s">
        <v>671</v>
      </c>
      <c r="R46" s="594" t="s">
        <v>670</v>
      </c>
      <c r="S46" s="594" t="s">
        <v>671</v>
      </c>
      <c r="T46" s="594" t="s">
        <v>670</v>
      </c>
      <c r="U46" s="594" t="s">
        <v>671</v>
      </c>
      <c r="V46" s="594" t="s">
        <v>670</v>
      </c>
      <c r="W46" s="595" t="s">
        <v>671</v>
      </c>
    </row>
    <row r="47" spans="1:23" ht="18" customHeight="1">
      <c r="A47" s="572">
        <v>1</v>
      </c>
      <c r="B47" s="573"/>
      <c r="C47" s="610"/>
      <c r="D47" s="607"/>
      <c r="E47" s="560" t="s">
        <v>9</v>
      </c>
      <c r="F47" s="560" t="s">
        <v>9</v>
      </c>
      <c r="G47" s="406"/>
      <c r="H47" s="557"/>
      <c r="I47" s="557"/>
      <c r="J47" s="418"/>
      <c r="K47" s="418"/>
      <c r="L47" s="577"/>
      <c r="M47" s="578"/>
      <c r="N47" s="577"/>
      <c r="O47" s="578"/>
      <c r="P47" s="577"/>
      <c r="Q47" s="578"/>
      <c r="R47" s="577"/>
      <c r="S47" s="578"/>
      <c r="T47" s="577"/>
      <c r="U47" s="578"/>
      <c r="V47" s="577"/>
      <c r="W47" s="579"/>
    </row>
    <row r="48" spans="1:23" ht="18" customHeight="1">
      <c r="A48" s="407">
        <v>2</v>
      </c>
      <c r="B48" s="559"/>
      <c r="C48" s="605"/>
      <c r="D48" s="608"/>
      <c r="E48" s="560" t="s">
        <v>9</v>
      </c>
      <c r="F48" s="560" t="s">
        <v>9</v>
      </c>
      <c r="G48" s="408"/>
      <c r="H48" s="559"/>
      <c r="I48" s="559"/>
      <c r="J48" s="419"/>
      <c r="K48" s="419"/>
      <c r="L48" s="419"/>
      <c r="M48" s="571"/>
      <c r="N48" s="419"/>
      <c r="O48" s="571"/>
      <c r="P48" s="419"/>
      <c r="Q48" s="571"/>
      <c r="R48" s="419"/>
      <c r="S48" s="571"/>
      <c r="T48" s="419"/>
      <c r="U48" s="571"/>
      <c r="V48" s="419"/>
      <c r="W48" s="416"/>
    </row>
    <row r="49" spans="1:23" ht="18" customHeight="1">
      <c r="A49" s="407">
        <v>3</v>
      </c>
      <c r="B49" s="559"/>
      <c r="C49" s="611"/>
      <c r="D49" s="608"/>
      <c r="E49" s="560" t="s">
        <v>9</v>
      </c>
      <c r="F49" s="560" t="s">
        <v>9</v>
      </c>
      <c r="G49" s="408"/>
      <c r="H49" s="559"/>
      <c r="I49" s="559"/>
      <c r="J49" s="419"/>
      <c r="K49" s="419"/>
      <c r="L49" s="419"/>
      <c r="M49" s="571"/>
      <c r="N49" s="419"/>
      <c r="O49" s="571"/>
      <c r="P49" s="419"/>
      <c r="Q49" s="571"/>
      <c r="R49" s="419"/>
      <c r="S49" s="571"/>
      <c r="T49" s="419"/>
      <c r="U49" s="571"/>
      <c r="V49" s="419"/>
      <c r="W49" s="416"/>
    </row>
    <row r="50" spans="1:23" ht="18" customHeight="1">
      <c r="A50" s="407">
        <v>4</v>
      </c>
      <c r="B50" s="559"/>
      <c r="C50" s="605"/>
      <c r="D50" s="608"/>
      <c r="E50" s="560" t="s">
        <v>9</v>
      </c>
      <c r="F50" s="560" t="s">
        <v>9</v>
      </c>
      <c r="G50" s="408"/>
      <c r="H50" s="559"/>
      <c r="I50" s="559"/>
      <c r="J50" s="419"/>
      <c r="K50" s="419"/>
      <c r="L50" s="419"/>
      <c r="M50" s="571"/>
      <c r="N50" s="419"/>
      <c r="O50" s="571"/>
      <c r="P50" s="419"/>
      <c r="Q50" s="571"/>
      <c r="R50" s="419"/>
      <c r="S50" s="571"/>
      <c r="T50" s="419"/>
      <c r="U50" s="571"/>
      <c r="V50" s="419"/>
      <c r="W50" s="416"/>
    </row>
    <row r="51" spans="1:23" ht="18" customHeight="1">
      <c r="A51" s="407">
        <v>5</v>
      </c>
      <c r="B51" s="559"/>
      <c r="C51" s="611"/>
      <c r="D51" s="608"/>
      <c r="E51" s="560" t="s">
        <v>9</v>
      </c>
      <c r="F51" s="560" t="s">
        <v>9</v>
      </c>
      <c r="G51" s="408"/>
      <c r="H51" s="559"/>
      <c r="I51" s="559"/>
      <c r="J51" s="419"/>
      <c r="K51" s="419"/>
      <c r="L51" s="419"/>
      <c r="M51" s="571"/>
      <c r="N51" s="419"/>
      <c r="O51" s="571"/>
      <c r="P51" s="419"/>
      <c r="Q51" s="571"/>
      <c r="R51" s="419"/>
      <c r="S51" s="571"/>
      <c r="T51" s="419"/>
      <c r="U51" s="571"/>
      <c r="V51" s="419"/>
      <c r="W51" s="416"/>
    </row>
    <row r="52" spans="1:23" ht="18" customHeight="1">
      <c r="A52" s="407">
        <v>6</v>
      </c>
      <c r="B52" s="559"/>
      <c r="C52" s="605"/>
      <c r="D52" s="608"/>
      <c r="E52" s="560" t="s">
        <v>9</v>
      </c>
      <c r="F52" s="560" t="s">
        <v>9</v>
      </c>
      <c r="G52" s="408"/>
      <c r="H52" s="559"/>
      <c r="I52" s="559"/>
      <c r="J52" s="419"/>
      <c r="K52" s="419"/>
      <c r="L52" s="419"/>
      <c r="M52" s="571"/>
      <c r="N52" s="419"/>
      <c r="O52" s="571"/>
      <c r="P52" s="419"/>
      <c r="Q52" s="571"/>
      <c r="R52" s="419"/>
      <c r="S52" s="571"/>
      <c r="T52" s="419"/>
      <c r="U52" s="571"/>
      <c r="V52" s="419"/>
      <c r="W52" s="416"/>
    </row>
    <row r="53" spans="1:23" ht="18" customHeight="1">
      <c r="A53" s="407">
        <v>7</v>
      </c>
      <c r="B53" s="559"/>
      <c r="C53" s="611"/>
      <c r="D53" s="608"/>
      <c r="E53" s="560" t="s">
        <v>9</v>
      </c>
      <c r="F53" s="560" t="s">
        <v>9</v>
      </c>
      <c r="G53" s="408"/>
      <c r="H53" s="559"/>
      <c r="I53" s="559"/>
      <c r="J53" s="419"/>
      <c r="K53" s="419"/>
      <c r="L53" s="419"/>
      <c r="M53" s="571"/>
      <c r="N53" s="419"/>
      <c r="O53" s="571"/>
      <c r="P53" s="419"/>
      <c r="Q53" s="571"/>
      <c r="R53" s="419"/>
      <c r="S53" s="571"/>
      <c r="T53" s="419"/>
      <c r="U53" s="571"/>
      <c r="V53" s="419"/>
      <c r="W53" s="416"/>
    </row>
    <row r="54" spans="1:23" ht="18" customHeight="1">
      <c r="A54" s="407">
        <v>8</v>
      </c>
      <c r="B54" s="559"/>
      <c r="C54" s="605"/>
      <c r="D54" s="608"/>
      <c r="E54" s="560" t="s">
        <v>9</v>
      </c>
      <c r="F54" s="560" t="s">
        <v>9</v>
      </c>
      <c r="G54" s="408"/>
      <c r="H54" s="559"/>
      <c r="I54" s="559"/>
      <c r="J54" s="419"/>
      <c r="K54" s="419"/>
      <c r="L54" s="419"/>
      <c r="M54" s="571"/>
      <c r="N54" s="419"/>
      <c r="O54" s="571"/>
      <c r="P54" s="419"/>
      <c r="Q54" s="571"/>
      <c r="R54" s="419"/>
      <c r="S54" s="571"/>
      <c r="T54" s="419"/>
      <c r="U54" s="571"/>
      <c r="V54" s="419"/>
      <c r="W54" s="416"/>
    </row>
    <row r="55" spans="1:23" ht="18" customHeight="1">
      <c r="A55" s="407">
        <v>9</v>
      </c>
      <c r="B55" s="559"/>
      <c r="C55" s="611"/>
      <c r="D55" s="608"/>
      <c r="E55" s="560" t="s">
        <v>9</v>
      </c>
      <c r="F55" s="560" t="s">
        <v>9</v>
      </c>
      <c r="G55" s="408"/>
      <c r="H55" s="559"/>
      <c r="I55" s="559"/>
      <c r="J55" s="419"/>
      <c r="K55" s="419"/>
      <c r="L55" s="419"/>
      <c r="M55" s="571"/>
      <c r="N55" s="419"/>
      <c r="O55" s="571"/>
      <c r="P55" s="419"/>
      <c r="Q55" s="571"/>
      <c r="R55" s="419"/>
      <c r="S55" s="571"/>
      <c r="T55" s="419"/>
      <c r="U55" s="571"/>
      <c r="V55" s="419"/>
      <c r="W55" s="416"/>
    </row>
    <row r="56" spans="1:23" ht="18" customHeight="1">
      <c r="A56" s="407">
        <v>10</v>
      </c>
      <c r="B56" s="559"/>
      <c r="C56" s="605"/>
      <c r="D56" s="608"/>
      <c r="E56" s="560" t="s">
        <v>9</v>
      </c>
      <c r="F56" s="560" t="s">
        <v>9</v>
      </c>
      <c r="G56" s="408"/>
      <c r="H56" s="559"/>
      <c r="I56" s="559"/>
      <c r="J56" s="419"/>
      <c r="K56" s="419"/>
      <c r="L56" s="419"/>
      <c r="M56" s="571"/>
      <c r="N56" s="419"/>
      <c r="O56" s="571"/>
      <c r="P56" s="419"/>
      <c r="Q56" s="571"/>
      <c r="R56" s="419"/>
      <c r="S56" s="571"/>
      <c r="T56" s="419"/>
      <c r="U56" s="571"/>
      <c r="V56" s="419"/>
      <c r="W56" s="416"/>
    </row>
    <row r="57" spans="1:23" ht="18" customHeight="1">
      <c r="A57" s="407">
        <v>11</v>
      </c>
      <c r="B57" s="559"/>
      <c r="C57" s="611"/>
      <c r="D57" s="608"/>
      <c r="E57" s="560" t="s">
        <v>9</v>
      </c>
      <c r="F57" s="560" t="s">
        <v>9</v>
      </c>
      <c r="G57" s="408"/>
      <c r="H57" s="559"/>
      <c r="I57" s="559"/>
      <c r="J57" s="419"/>
      <c r="K57" s="419"/>
      <c r="L57" s="419"/>
      <c r="M57" s="571"/>
      <c r="N57" s="419"/>
      <c r="O57" s="571"/>
      <c r="P57" s="419"/>
      <c r="Q57" s="571"/>
      <c r="R57" s="419"/>
      <c r="S57" s="571"/>
      <c r="T57" s="419"/>
      <c r="U57" s="571"/>
      <c r="V57" s="419"/>
      <c r="W57" s="416"/>
    </row>
    <row r="58" spans="1:23" ht="18" customHeight="1">
      <c r="A58" s="407">
        <v>12</v>
      </c>
      <c r="B58" s="559"/>
      <c r="C58" s="605"/>
      <c r="D58" s="608"/>
      <c r="E58" s="560" t="s">
        <v>9</v>
      </c>
      <c r="F58" s="560" t="s">
        <v>9</v>
      </c>
      <c r="G58" s="408"/>
      <c r="H58" s="559"/>
      <c r="I58" s="559"/>
      <c r="J58" s="419"/>
      <c r="K58" s="419"/>
      <c r="L58" s="419"/>
      <c r="M58" s="571"/>
      <c r="N58" s="419"/>
      <c r="O58" s="571"/>
      <c r="P58" s="419"/>
      <c r="Q58" s="571"/>
      <c r="R58" s="419"/>
      <c r="S58" s="571"/>
      <c r="T58" s="419"/>
      <c r="U58" s="571"/>
      <c r="V58" s="419"/>
      <c r="W58" s="416"/>
    </row>
    <row r="59" spans="1:23" ht="18" customHeight="1">
      <c r="A59" s="407">
        <v>13</v>
      </c>
      <c r="B59" s="559"/>
      <c r="C59" s="611"/>
      <c r="D59" s="608"/>
      <c r="E59" s="560" t="s">
        <v>9</v>
      </c>
      <c r="F59" s="560" t="s">
        <v>9</v>
      </c>
      <c r="G59" s="408"/>
      <c r="H59" s="559"/>
      <c r="I59" s="559"/>
      <c r="J59" s="419"/>
      <c r="K59" s="419"/>
      <c r="L59" s="419"/>
      <c r="M59" s="571"/>
      <c r="N59" s="419"/>
      <c r="O59" s="571"/>
      <c r="P59" s="419"/>
      <c r="Q59" s="571"/>
      <c r="R59" s="419"/>
      <c r="S59" s="571"/>
      <c r="T59" s="419"/>
      <c r="U59" s="571"/>
      <c r="V59" s="419"/>
      <c r="W59" s="416"/>
    </row>
    <row r="60" spans="1:23" ht="18" customHeight="1">
      <c r="A60" s="407">
        <v>14</v>
      </c>
      <c r="B60" s="559"/>
      <c r="C60" s="605"/>
      <c r="D60" s="608"/>
      <c r="E60" s="560" t="s">
        <v>9</v>
      </c>
      <c r="F60" s="560" t="s">
        <v>9</v>
      </c>
      <c r="G60" s="408"/>
      <c r="H60" s="559"/>
      <c r="I60" s="559"/>
      <c r="J60" s="419"/>
      <c r="K60" s="419"/>
      <c r="L60" s="419"/>
      <c r="M60" s="571"/>
      <c r="N60" s="419"/>
      <c r="O60" s="571"/>
      <c r="P60" s="419"/>
      <c r="Q60" s="571"/>
      <c r="R60" s="419"/>
      <c r="S60" s="571"/>
      <c r="T60" s="419"/>
      <c r="U60" s="571"/>
      <c r="V60" s="419"/>
      <c r="W60" s="416"/>
    </row>
    <row r="61" spans="1:23" ht="18" customHeight="1">
      <c r="A61" s="407">
        <v>15</v>
      </c>
      <c r="B61" s="559"/>
      <c r="C61" s="611"/>
      <c r="D61" s="608"/>
      <c r="E61" s="560" t="s">
        <v>9</v>
      </c>
      <c r="F61" s="560" t="s">
        <v>9</v>
      </c>
      <c r="G61" s="408"/>
      <c r="H61" s="559"/>
      <c r="I61" s="559"/>
      <c r="J61" s="419"/>
      <c r="K61" s="419"/>
      <c r="L61" s="419"/>
      <c r="M61" s="571"/>
      <c r="N61" s="419"/>
      <c r="O61" s="571"/>
      <c r="P61" s="419"/>
      <c r="Q61" s="571"/>
      <c r="R61" s="419"/>
      <c r="S61" s="571"/>
      <c r="T61" s="419"/>
      <c r="U61" s="571"/>
      <c r="V61" s="419"/>
      <c r="W61" s="416"/>
    </row>
    <row r="62" spans="1:23" ht="18" customHeight="1">
      <c r="A62" s="407">
        <v>16</v>
      </c>
      <c r="B62" s="559"/>
      <c r="C62" s="605"/>
      <c r="D62" s="608"/>
      <c r="E62" s="560"/>
      <c r="F62" s="560"/>
      <c r="G62" s="408"/>
      <c r="H62" s="559"/>
      <c r="I62" s="559"/>
      <c r="J62" s="419"/>
      <c r="K62" s="419"/>
      <c r="L62" s="419"/>
      <c r="M62" s="571"/>
      <c r="N62" s="419"/>
      <c r="O62" s="571"/>
      <c r="P62" s="419"/>
      <c r="Q62" s="571"/>
      <c r="R62" s="419"/>
      <c r="S62" s="571"/>
      <c r="T62" s="419"/>
      <c r="U62" s="571"/>
      <c r="V62" s="419"/>
      <c r="W62" s="416"/>
    </row>
    <row r="63" spans="1:23" ht="18" customHeight="1">
      <c r="A63" s="407">
        <v>17</v>
      </c>
      <c r="B63" s="559"/>
      <c r="C63" s="611"/>
      <c r="D63" s="608"/>
      <c r="E63" s="560"/>
      <c r="F63" s="560"/>
      <c r="G63" s="408"/>
      <c r="H63" s="559"/>
      <c r="I63" s="559"/>
      <c r="J63" s="419"/>
      <c r="K63" s="419"/>
      <c r="L63" s="419"/>
      <c r="M63" s="571"/>
      <c r="N63" s="419"/>
      <c r="O63" s="571"/>
      <c r="P63" s="419"/>
      <c r="Q63" s="571"/>
      <c r="R63" s="419"/>
      <c r="S63" s="571"/>
      <c r="T63" s="419"/>
      <c r="U63" s="571"/>
      <c r="V63" s="419"/>
      <c r="W63" s="416"/>
    </row>
    <row r="64" spans="1:23" ht="18" customHeight="1">
      <c r="A64" s="407">
        <v>18</v>
      </c>
      <c r="B64" s="559"/>
      <c r="C64" s="605"/>
      <c r="D64" s="608"/>
      <c r="E64" s="560"/>
      <c r="F64" s="560"/>
      <c r="G64" s="408"/>
      <c r="H64" s="559"/>
      <c r="I64" s="559"/>
      <c r="J64" s="419"/>
      <c r="K64" s="419"/>
      <c r="L64" s="419"/>
      <c r="M64" s="571"/>
      <c r="N64" s="419"/>
      <c r="O64" s="571"/>
      <c r="P64" s="419"/>
      <c r="Q64" s="571"/>
      <c r="R64" s="419"/>
      <c r="S64" s="571"/>
      <c r="T64" s="419"/>
      <c r="U64" s="571"/>
      <c r="V64" s="419"/>
      <c r="W64" s="416"/>
    </row>
    <row r="65" spans="1:23" ht="18" customHeight="1">
      <c r="A65" s="407">
        <v>19</v>
      </c>
      <c r="B65" s="559"/>
      <c r="C65" s="611"/>
      <c r="D65" s="608"/>
      <c r="E65" s="560"/>
      <c r="F65" s="560"/>
      <c r="G65" s="408"/>
      <c r="H65" s="559"/>
      <c r="I65" s="559"/>
      <c r="J65" s="419"/>
      <c r="K65" s="419"/>
      <c r="L65" s="419"/>
      <c r="M65" s="571"/>
      <c r="N65" s="419"/>
      <c r="O65" s="571"/>
      <c r="P65" s="419"/>
      <c r="Q65" s="571"/>
      <c r="R65" s="419"/>
      <c r="S65" s="571"/>
      <c r="T65" s="419"/>
      <c r="U65" s="571"/>
      <c r="V65" s="419"/>
      <c r="W65" s="416"/>
    </row>
    <row r="66" spans="1:23" ht="18" customHeight="1">
      <c r="A66" s="407">
        <v>20</v>
      </c>
      <c r="B66" s="559"/>
      <c r="C66" s="605"/>
      <c r="D66" s="608"/>
      <c r="E66" s="560"/>
      <c r="F66" s="560"/>
      <c r="G66" s="408"/>
      <c r="H66" s="559"/>
      <c r="I66" s="559"/>
      <c r="J66" s="419"/>
      <c r="K66" s="419"/>
      <c r="L66" s="419"/>
      <c r="M66" s="571"/>
      <c r="N66" s="419"/>
      <c r="O66" s="571"/>
      <c r="P66" s="419"/>
      <c r="Q66" s="571"/>
      <c r="R66" s="419"/>
      <c r="S66" s="571"/>
      <c r="T66" s="419"/>
      <c r="U66" s="571"/>
      <c r="V66" s="419"/>
      <c r="W66" s="416"/>
    </row>
    <row r="67" spans="1:23" ht="18" customHeight="1">
      <c r="A67" s="407">
        <v>21</v>
      </c>
      <c r="B67" s="559"/>
      <c r="C67" s="611"/>
      <c r="D67" s="608"/>
      <c r="E67" s="560"/>
      <c r="F67" s="560"/>
      <c r="G67" s="408"/>
      <c r="H67" s="559"/>
      <c r="I67" s="559"/>
      <c r="J67" s="419"/>
      <c r="K67" s="419"/>
      <c r="L67" s="419"/>
      <c r="M67" s="571"/>
      <c r="N67" s="419"/>
      <c r="O67" s="571"/>
      <c r="P67" s="419"/>
      <c r="Q67" s="571"/>
      <c r="R67" s="419"/>
      <c r="S67" s="571"/>
      <c r="T67" s="419"/>
      <c r="U67" s="571"/>
      <c r="V67" s="419"/>
      <c r="W67" s="416"/>
    </row>
    <row r="68" spans="1:23" ht="18" customHeight="1">
      <c r="A68" s="407">
        <v>22</v>
      </c>
      <c r="B68" s="559"/>
      <c r="C68" s="605"/>
      <c r="D68" s="608"/>
      <c r="E68" s="560" t="s">
        <v>9</v>
      </c>
      <c r="F68" s="560" t="s">
        <v>9</v>
      </c>
      <c r="G68" s="408"/>
      <c r="H68" s="559"/>
      <c r="I68" s="559"/>
      <c r="J68" s="419"/>
      <c r="K68" s="419"/>
      <c r="L68" s="419"/>
      <c r="M68" s="571"/>
      <c r="N68" s="419"/>
      <c r="O68" s="571"/>
      <c r="P68" s="419"/>
      <c r="Q68" s="571"/>
      <c r="R68" s="419"/>
      <c r="S68" s="571"/>
      <c r="T68" s="419"/>
      <c r="U68" s="571"/>
      <c r="V68" s="419"/>
      <c r="W68" s="416"/>
    </row>
    <row r="69" spans="1:23" ht="18" customHeight="1">
      <c r="A69" s="407">
        <v>23</v>
      </c>
      <c r="B69" s="559"/>
      <c r="C69" s="611"/>
      <c r="D69" s="608"/>
      <c r="E69" s="560" t="s">
        <v>9</v>
      </c>
      <c r="F69" s="560" t="s">
        <v>9</v>
      </c>
      <c r="G69" s="408"/>
      <c r="H69" s="559"/>
      <c r="I69" s="559"/>
      <c r="J69" s="419"/>
      <c r="K69" s="419"/>
      <c r="L69" s="419"/>
      <c r="M69" s="571"/>
      <c r="N69" s="419"/>
      <c r="O69" s="571"/>
      <c r="P69" s="419"/>
      <c r="Q69" s="571"/>
      <c r="R69" s="419"/>
      <c r="S69" s="571"/>
      <c r="T69" s="419"/>
      <c r="U69" s="571"/>
      <c r="V69" s="419"/>
      <c r="W69" s="416"/>
    </row>
    <row r="70" spans="1:23" ht="18" customHeight="1">
      <c r="A70" s="407">
        <v>24</v>
      </c>
      <c r="B70" s="559"/>
      <c r="C70" s="605"/>
      <c r="D70" s="608"/>
      <c r="E70" s="560" t="s">
        <v>9</v>
      </c>
      <c r="F70" s="560" t="s">
        <v>9</v>
      </c>
      <c r="G70" s="408"/>
      <c r="H70" s="559"/>
      <c r="I70" s="559"/>
      <c r="J70" s="419"/>
      <c r="K70" s="419"/>
      <c r="L70" s="419"/>
      <c r="M70" s="571"/>
      <c r="N70" s="419"/>
      <c r="O70" s="571"/>
      <c r="P70" s="419"/>
      <c r="Q70" s="571"/>
      <c r="R70" s="419"/>
      <c r="S70" s="571"/>
      <c r="T70" s="419"/>
      <c r="U70" s="571"/>
      <c r="V70" s="419"/>
      <c r="W70" s="416"/>
    </row>
    <row r="71" spans="1:23" ht="18" customHeight="1">
      <c r="A71" s="407">
        <v>25</v>
      </c>
      <c r="B71" s="559"/>
      <c r="C71" s="605"/>
      <c r="D71" s="608"/>
      <c r="E71" s="560" t="s">
        <v>9</v>
      </c>
      <c r="F71" s="560" t="s">
        <v>9</v>
      </c>
      <c r="G71" s="408"/>
      <c r="H71" s="559"/>
      <c r="I71" s="559"/>
      <c r="J71" s="419"/>
      <c r="K71" s="419"/>
      <c r="L71" s="419"/>
      <c r="M71" s="571"/>
      <c r="N71" s="419"/>
      <c r="O71" s="571"/>
      <c r="P71" s="419"/>
      <c r="Q71" s="571"/>
      <c r="R71" s="419"/>
      <c r="S71" s="571"/>
      <c r="T71" s="419"/>
      <c r="U71" s="571"/>
      <c r="V71" s="419"/>
      <c r="W71" s="416"/>
    </row>
    <row r="72" spans="1:23" ht="18" customHeight="1">
      <c r="A72" s="407">
        <v>26</v>
      </c>
      <c r="B72" s="559"/>
      <c r="C72" s="605"/>
      <c r="D72" s="608"/>
      <c r="E72" s="560" t="s">
        <v>9</v>
      </c>
      <c r="F72" s="560" t="s">
        <v>9</v>
      </c>
      <c r="G72" s="408"/>
      <c r="H72" s="559"/>
      <c r="I72" s="559"/>
      <c r="J72" s="419"/>
      <c r="K72" s="419"/>
      <c r="L72" s="419"/>
      <c r="M72" s="571"/>
      <c r="N72" s="419"/>
      <c r="O72" s="571"/>
      <c r="P72" s="419"/>
      <c r="Q72" s="571"/>
      <c r="R72" s="419"/>
      <c r="S72" s="571"/>
      <c r="T72" s="419"/>
      <c r="U72" s="571"/>
      <c r="V72" s="419"/>
      <c r="W72" s="416"/>
    </row>
    <row r="73" spans="1:23" ht="18" customHeight="1">
      <c r="A73" s="407">
        <v>27</v>
      </c>
      <c r="B73" s="559"/>
      <c r="C73" s="605"/>
      <c r="D73" s="608"/>
      <c r="E73" s="560" t="s">
        <v>9</v>
      </c>
      <c r="F73" s="560" t="s">
        <v>9</v>
      </c>
      <c r="G73" s="408"/>
      <c r="H73" s="559"/>
      <c r="I73" s="559"/>
      <c r="J73" s="419"/>
      <c r="K73" s="419"/>
      <c r="L73" s="419"/>
      <c r="M73" s="571"/>
      <c r="N73" s="419"/>
      <c r="O73" s="571"/>
      <c r="P73" s="419"/>
      <c r="Q73" s="571"/>
      <c r="R73" s="419"/>
      <c r="S73" s="571"/>
      <c r="T73" s="419"/>
      <c r="U73" s="571"/>
      <c r="V73" s="419"/>
      <c r="W73" s="416"/>
    </row>
    <row r="74" spans="1:23" ht="18" customHeight="1">
      <c r="A74" s="407">
        <v>28</v>
      </c>
      <c r="B74" s="559"/>
      <c r="C74" s="605"/>
      <c r="D74" s="608"/>
      <c r="E74" s="560" t="s">
        <v>9</v>
      </c>
      <c r="F74" s="560" t="s">
        <v>9</v>
      </c>
      <c r="G74" s="408"/>
      <c r="H74" s="559"/>
      <c r="I74" s="559"/>
      <c r="J74" s="419"/>
      <c r="K74" s="419"/>
      <c r="L74" s="419"/>
      <c r="M74" s="571"/>
      <c r="N74" s="419"/>
      <c r="O74" s="571"/>
      <c r="P74" s="419"/>
      <c r="Q74" s="571"/>
      <c r="R74" s="419"/>
      <c r="S74" s="571"/>
      <c r="T74" s="419"/>
      <c r="U74" s="571"/>
      <c r="V74" s="419"/>
      <c r="W74" s="416"/>
    </row>
    <row r="75" spans="1:23" ht="18" customHeight="1">
      <c r="A75" s="407">
        <v>29</v>
      </c>
      <c r="B75" s="559"/>
      <c r="C75" s="605"/>
      <c r="D75" s="608"/>
      <c r="E75" s="560" t="s">
        <v>9</v>
      </c>
      <c r="F75" s="560" t="s">
        <v>9</v>
      </c>
      <c r="G75" s="408"/>
      <c r="H75" s="559"/>
      <c r="I75" s="559"/>
      <c r="J75" s="419"/>
      <c r="K75" s="419"/>
      <c r="L75" s="419"/>
      <c r="M75" s="571"/>
      <c r="N75" s="419"/>
      <c r="O75" s="571"/>
      <c r="P75" s="419"/>
      <c r="Q75" s="571"/>
      <c r="R75" s="419"/>
      <c r="S75" s="571"/>
      <c r="T75" s="419"/>
      <c r="U75" s="571"/>
      <c r="V75" s="419"/>
      <c r="W75" s="416"/>
    </row>
    <row r="76" spans="1:23" ht="18" customHeight="1" thickBot="1">
      <c r="A76" s="409">
        <v>30</v>
      </c>
      <c r="B76" s="410"/>
      <c r="C76" s="606"/>
      <c r="D76" s="609"/>
      <c r="E76" s="581" t="s">
        <v>9</v>
      </c>
      <c r="F76" s="581" t="s">
        <v>9</v>
      </c>
      <c r="G76" s="582"/>
      <c r="H76" s="410"/>
      <c r="I76" s="410"/>
      <c r="J76" s="583"/>
      <c r="K76" s="583"/>
      <c r="L76" s="583"/>
      <c r="M76" s="584"/>
      <c r="N76" s="583"/>
      <c r="O76" s="584"/>
      <c r="P76" s="583"/>
      <c r="Q76" s="584"/>
      <c r="R76" s="583"/>
      <c r="S76" s="584"/>
      <c r="T76" s="583"/>
      <c r="U76" s="584"/>
      <c r="V76" s="583"/>
      <c r="W76" s="585"/>
    </row>
  </sheetData>
  <mergeCells count="32">
    <mergeCell ref="V6:W6"/>
    <mergeCell ref="E7:F7"/>
    <mergeCell ref="E41:F41"/>
    <mergeCell ref="H43:I43"/>
    <mergeCell ref="L45:M45"/>
    <mergeCell ref="J6:K6"/>
    <mergeCell ref="L6:M6"/>
    <mergeCell ref="N6:O6"/>
    <mergeCell ref="P6:Q6"/>
    <mergeCell ref="R6:S6"/>
    <mergeCell ref="T6:U6"/>
    <mergeCell ref="N45:O45"/>
    <mergeCell ref="P45:Q45"/>
    <mergeCell ref="R45:S45"/>
    <mergeCell ref="T45:U45"/>
    <mergeCell ref="V45:W45"/>
    <mergeCell ref="A45:A46"/>
    <mergeCell ref="B45:B46"/>
    <mergeCell ref="E45:H45"/>
    <mergeCell ref="I45:I46"/>
    <mergeCell ref="J45:K45"/>
    <mergeCell ref="C45:C46"/>
    <mergeCell ref="D45:D46"/>
    <mergeCell ref="E46:F46"/>
    <mergeCell ref="E2:F2"/>
    <mergeCell ref="H4:I4"/>
    <mergeCell ref="A6:A7"/>
    <mergeCell ref="B6:B7"/>
    <mergeCell ref="E6:H6"/>
    <mergeCell ref="I6:I7"/>
    <mergeCell ref="D6:D7"/>
    <mergeCell ref="C6:C7"/>
  </mergeCells>
  <phoneticPr fontId="41"/>
  <dataValidations count="5">
    <dataValidation type="list" allowBlank="1" showInputMessage="1" showErrorMessage="1" sqref="E2:F2 E41:F41" xr:uid="{00000000-0002-0000-1400-000000000000}">
      <formula1>"　,0歳児,1歳児,2歳児,3歳児,4歳児,5歳児"</formula1>
    </dataValidation>
    <dataValidation type="list" allowBlank="1" showInputMessage="1" showErrorMessage="1" sqref="E8:H37 E47:H76" xr:uid="{00000000-0002-0000-1400-000001000000}">
      <formula1>"４月,５月,６月,７月,８月,９月,１０月,１１月,１２月,１月,２月,３月"</formula1>
    </dataValidation>
    <dataValidation type="list" allowBlank="1" showInputMessage="1" showErrorMessage="1" sqref="J8:K37 J47:K76" xr:uid="{00000000-0002-0000-1400-000002000000}">
      <formula1>"　,✓"</formula1>
    </dataValidation>
    <dataValidation type="list" allowBlank="1" showInputMessage="1" showErrorMessage="1" sqref="C8:C37 C47:C76" xr:uid="{00000000-0002-0000-1400-000003000000}">
      <formula1>"定期,一時"</formula1>
    </dataValidation>
    <dataValidation type="list" allowBlank="1" showInputMessage="1" showErrorMessage="1" sqref="D8:D37 D47:D76" xr:uid="{00000000-0002-0000-1400-000004000000}">
      <formula1>"１号（新２号含む）,２号,３号"</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oddFooter>&amp;R&amp;"HG丸ｺﾞｼｯｸM-PRO,標準"&amp;9&amp;A</oddFooter>
  </headerFooter>
  <rowBreaks count="1" manualBreakCount="1">
    <brk id="39"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9"/>
  <sheetViews>
    <sheetView view="pageBreakPreview" zoomScale="85" zoomScaleNormal="100" zoomScaleSheetLayoutView="85" workbookViewId="0">
      <selection activeCell="G9" sqref="G9:G10"/>
    </sheetView>
  </sheetViews>
  <sheetFormatPr defaultColWidth="8.6328125" defaultRowHeight="16" customHeight="1"/>
  <cols>
    <col min="1" max="6" width="8.6328125" style="5" customWidth="1"/>
    <col min="7" max="7" width="3.26953125" style="5" customWidth="1"/>
    <col min="8" max="9" width="5.36328125" style="5" customWidth="1"/>
    <col min="10" max="11" width="6.26953125" style="5" customWidth="1"/>
    <col min="12" max="16" width="5.36328125" style="5" customWidth="1"/>
    <col min="17" max="17" width="5.453125" style="5" customWidth="1"/>
    <col min="18" max="20" width="5.7265625" style="5" customWidth="1"/>
    <col min="21" max="22" width="5.453125" style="5" customWidth="1"/>
    <col min="23" max="25" width="5.36328125" style="5" customWidth="1"/>
    <col min="26" max="27" width="5.08984375" style="5" customWidth="1"/>
    <col min="28" max="28" width="8.6328125" style="5"/>
    <col min="29" max="30" width="20.453125" style="5" hidden="1" customWidth="1"/>
    <col min="31" max="31" width="0" style="5" hidden="1" customWidth="1"/>
    <col min="32" max="16384" width="8.6328125" style="5"/>
  </cols>
  <sheetData>
    <row r="1" spans="1:30" s="157" customFormat="1" ht="25" customHeight="1">
      <c r="A1" s="194" t="s">
        <v>538</v>
      </c>
      <c r="B1" s="172"/>
      <c r="C1" s="172"/>
      <c r="D1" s="172"/>
      <c r="E1" s="172"/>
      <c r="H1" s="140"/>
      <c r="I1" s="140"/>
      <c r="J1" s="140"/>
      <c r="K1" s="140"/>
      <c r="L1" s="140"/>
      <c r="M1" s="140"/>
      <c r="N1" s="140"/>
      <c r="O1" s="140"/>
      <c r="P1" s="140"/>
      <c r="Q1" s="140"/>
      <c r="R1" s="140"/>
      <c r="S1" s="140"/>
      <c r="T1" s="140"/>
      <c r="U1" s="140"/>
      <c r="V1" s="140"/>
      <c r="W1" s="140"/>
    </row>
    <row r="2" spans="1:30" s="157" customFormat="1" ht="25" customHeight="1">
      <c r="A2" s="137" t="s">
        <v>10</v>
      </c>
      <c r="B2" s="172"/>
      <c r="C2" s="172"/>
      <c r="D2" s="195" t="str">
        <f>IF(OR(表紙!E6="",表紙!I6="",表紙!L6=""),"表紙の監査実施日を入力してください","※"&amp;VLOOKUP(表紙!Z7,表紙!AC4:AE13,2,FALSE)&amp;"月１日現在")</f>
        <v>※5月１日現在</v>
      </c>
      <c r="E2" s="172"/>
      <c r="H2" s="140"/>
      <c r="I2" s="140" t="s">
        <v>11</v>
      </c>
      <c r="J2" s="140"/>
      <c r="K2" s="140"/>
      <c r="L2" s="140"/>
      <c r="M2" s="140"/>
      <c r="N2" s="140"/>
      <c r="O2" s="140"/>
      <c r="P2" s="140"/>
      <c r="Q2" s="140"/>
      <c r="R2" s="140"/>
      <c r="S2" s="140"/>
      <c r="T2" s="140"/>
      <c r="U2" s="140"/>
      <c r="V2" s="140"/>
      <c r="W2" s="140"/>
    </row>
    <row r="3" spans="1:30" s="157" customFormat="1" ht="20.149999999999999" customHeight="1">
      <c r="A3" s="745"/>
      <c r="B3" s="746" t="s">
        <v>12</v>
      </c>
      <c r="C3" s="746" t="s">
        <v>13</v>
      </c>
      <c r="D3" s="746" t="s">
        <v>14</v>
      </c>
      <c r="E3" s="746" t="s">
        <v>15</v>
      </c>
      <c r="F3" s="763" t="s">
        <v>16</v>
      </c>
      <c r="G3" s="763"/>
      <c r="H3" s="140"/>
      <c r="I3" s="685" t="s">
        <v>1</v>
      </c>
      <c r="J3" s="686"/>
      <c r="K3" s="686"/>
      <c r="L3" s="691"/>
      <c r="M3" s="691"/>
      <c r="N3" s="691"/>
      <c r="O3" s="691"/>
      <c r="P3" s="691"/>
      <c r="Q3" s="692"/>
      <c r="R3" s="686" t="s">
        <v>17</v>
      </c>
      <c r="S3" s="686"/>
      <c r="T3" s="689"/>
      <c r="U3" s="701" t="s">
        <v>18</v>
      </c>
      <c r="V3" s="701"/>
      <c r="W3" s="701"/>
      <c r="X3" s="701"/>
      <c r="Y3" s="701"/>
      <c r="Z3" s="701"/>
      <c r="AA3" s="702"/>
      <c r="AB3" s="421"/>
    </row>
    <row r="4" spans="1:30" s="157" customFormat="1" ht="20.149999999999999" customHeight="1">
      <c r="A4" s="745"/>
      <c r="B4" s="746"/>
      <c r="C4" s="746"/>
      <c r="D4" s="746"/>
      <c r="E4" s="746"/>
      <c r="F4" s="763"/>
      <c r="G4" s="763"/>
      <c r="H4" s="140"/>
      <c r="I4" s="687"/>
      <c r="J4" s="688"/>
      <c r="K4" s="688"/>
      <c r="L4" s="693"/>
      <c r="M4" s="693"/>
      <c r="N4" s="693"/>
      <c r="O4" s="693"/>
      <c r="P4" s="693"/>
      <c r="Q4" s="694"/>
      <c r="R4" s="688"/>
      <c r="S4" s="688"/>
      <c r="T4" s="690"/>
      <c r="U4" s="703"/>
      <c r="V4" s="704"/>
      <c r="W4" s="704"/>
      <c r="X4" s="704"/>
      <c r="Y4" s="704"/>
      <c r="Z4" s="704"/>
      <c r="AA4" s="705"/>
      <c r="AB4" s="228"/>
    </row>
    <row r="5" spans="1:30" s="157" customFormat="1" ht="20.149999999999999" customHeight="1">
      <c r="A5" s="196" t="s">
        <v>19</v>
      </c>
      <c r="B5" s="197"/>
      <c r="C5" s="197"/>
      <c r="D5" s="197"/>
      <c r="E5" s="198" t="str">
        <f t="shared" ref="E5:E11" si="0">IFERROR(D5/C5,"")</f>
        <v/>
      </c>
      <c r="F5" s="199">
        <f>ROUNDDOWN(D5/3,1)</f>
        <v>0</v>
      </c>
      <c r="G5" s="200" t="s">
        <v>20</v>
      </c>
      <c r="H5" s="140"/>
      <c r="I5" s="687" t="s">
        <v>21</v>
      </c>
      <c r="J5" s="688"/>
      <c r="K5" s="688"/>
      <c r="L5" s="693"/>
      <c r="M5" s="693"/>
      <c r="N5" s="693"/>
      <c r="O5" s="693"/>
      <c r="P5" s="693"/>
      <c r="Q5" s="694"/>
      <c r="R5" s="688" t="s">
        <v>22</v>
      </c>
      <c r="S5" s="688"/>
      <c r="T5" s="690"/>
      <c r="U5" s="708" t="s">
        <v>288</v>
      </c>
      <c r="V5" s="671"/>
      <c r="W5" s="673" t="s">
        <v>24</v>
      </c>
      <c r="X5" s="671" t="s">
        <v>9</v>
      </c>
      <c r="Y5" s="673" t="s">
        <v>25</v>
      </c>
      <c r="Z5" s="671" t="s">
        <v>9</v>
      </c>
      <c r="AA5" s="669" t="s">
        <v>26</v>
      </c>
    </row>
    <row r="6" spans="1:30" s="157" customFormat="1" ht="20.149999999999999" customHeight="1">
      <c r="A6" s="201" t="s">
        <v>27</v>
      </c>
      <c r="B6" s="202"/>
      <c r="C6" s="202"/>
      <c r="D6" s="202"/>
      <c r="E6" s="203" t="str">
        <f t="shared" si="0"/>
        <v/>
      </c>
      <c r="F6" s="695">
        <f>ROUNDDOWN((D6+D7)/6,1)</f>
        <v>0</v>
      </c>
      <c r="G6" s="697" t="s">
        <v>20</v>
      </c>
      <c r="H6" s="140"/>
      <c r="I6" s="687"/>
      <c r="J6" s="688"/>
      <c r="K6" s="688"/>
      <c r="L6" s="693"/>
      <c r="M6" s="693"/>
      <c r="N6" s="693"/>
      <c r="O6" s="693"/>
      <c r="P6" s="693"/>
      <c r="Q6" s="694"/>
      <c r="R6" s="688"/>
      <c r="S6" s="688"/>
      <c r="T6" s="690"/>
      <c r="U6" s="709"/>
      <c r="V6" s="672"/>
      <c r="W6" s="674"/>
      <c r="X6" s="672"/>
      <c r="Y6" s="674"/>
      <c r="Z6" s="672"/>
      <c r="AA6" s="670"/>
    </row>
    <row r="7" spans="1:30" s="157" customFormat="1" ht="20.149999999999999" customHeight="1">
      <c r="A7" s="201" t="s">
        <v>28</v>
      </c>
      <c r="B7" s="202"/>
      <c r="C7" s="202"/>
      <c r="D7" s="202"/>
      <c r="E7" s="203" t="str">
        <f t="shared" si="0"/>
        <v/>
      </c>
      <c r="F7" s="696"/>
      <c r="G7" s="698"/>
      <c r="H7" s="140"/>
      <c r="I7" s="687" t="s">
        <v>29</v>
      </c>
      <c r="J7" s="688"/>
      <c r="K7" s="688"/>
      <c r="L7" s="693"/>
      <c r="M7" s="693"/>
      <c r="N7" s="693"/>
      <c r="O7" s="693"/>
      <c r="P7" s="693"/>
      <c r="Q7" s="694"/>
      <c r="R7" s="688" t="s">
        <v>30</v>
      </c>
      <c r="S7" s="688"/>
      <c r="T7" s="690"/>
      <c r="U7" s="706" t="s">
        <v>18</v>
      </c>
      <c r="V7" s="706"/>
      <c r="W7" s="706"/>
      <c r="X7" s="706"/>
      <c r="Y7" s="706"/>
      <c r="Z7" s="706"/>
      <c r="AA7" s="707"/>
    </row>
    <row r="8" spans="1:30" s="157" customFormat="1" ht="20.149999999999999" customHeight="1">
      <c r="A8" s="201" t="s">
        <v>31</v>
      </c>
      <c r="B8" s="202"/>
      <c r="C8" s="202"/>
      <c r="D8" s="202"/>
      <c r="E8" s="203" t="str">
        <f t="shared" si="0"/>
        <v/>
      </c>
      <c r="F8" s="206">
        <f>IF(P18="○",ROUNDDOWN(D8/15,1),ROUNDDOWN(D8/20,1))</f>
        <v>0</v>
      </c>
      <c r="G8" s="207" t="s">
        <v>20</v>
      </c>
      <c r="H8" s="140"/>
      <c r="I8" s="699"/>
      <c r="J8" s="700"/>
      <c r="K8" s="700"/>
      <c r="L8" s="710"/>
      <c r="M8" s="710"/>
      <c r="N8" s="710"/>
      <c r="O8" s="710"/>
      <c r="P8" s="710"/>
      <c r="Q8" s="713"/>
      <c r="R8" s="688"/>
      <c r="S8" s="688"/>
      <c r="T8" s="690"/>
      <c r="U8" s="703"/>
      <c r="V8" s="704"/>
      <c r="W8" s="704"/>
      <c r="X8" s="704"/>
      <c r="Y8" s="704"/>
      <c r="Z8" s="704"/>
      <c r="AA8" s="705"/>
    </row>
    <row r="9" spans="1:30" s="157" customFormat="1" ht="20.149999999999999" customHeight="1">
      <c r="A9" s="201" t="s">
        <v>32</v>
      </c>
      <c r="B9" s="202"/>
      <c r="C9" s="202"/>
      <c r="D9" s="202"/>
      <c r="E9" s="203" t="str">
        <f t="shared" si="0"/>
        <v/>
      </c>
      <c r="F9" s="775">
        <f>IF(P19="○",ROUNDDOWN((D9+D10)/25,1),ROUNDDOWN((D9+D10)/30,1))</f>
        <v>0</v>
      </c>
      <c r="G9" s="697" t="s">
        <v>20</v>
      </c>
      <c r="H9" s="140"/>
      <c r="I9" s="687" t="s">
        <v>33</v>
      </c>
      <c r="J9" s="688"/>
      <c r="K9" s="688"/>
      <c r="L9" s="693"/>
      <c r="M9" s="714" t="s">
        <v>34</v>
      </c>
      <c r="N9" s="714"/>
      <c r="O9" s="714"/>
      <c r="P9" s="714"/>
      <c r="Q9" s="727"/>
      <c r="R9" s="688" t="s">
        <v>35</v>
      </c>
      <c r="S9" s="688"/>
      <c r="T9" s="690"/>
      <c r="U9" s="729" t="s">
        <v>289</v>
      </c>
      <c r="V9" s="671" t="s">
        <v>9</v>
      </c>
      <c r="W9" s="673" t="s">
        <v>24</v>
      </c>
      <c r="X9" s="671" t="s">
        <v>9</v>
      </c>
      <c r="Y9" s="673" t="s">
        <v>25</v>
      </c>
      <c r="Z9" s="671" t="s">
        <v>9</v>
      </c>
      <c r="AA9" s="669" t="s">
        <v>26</v>
      </c>
    </row>
    <row r="10" spans="1:30" s="157" customFormat="1" ht="20.149999999999999" customHeight="1">
      <c r="A10" s="201" t="s">
        <v>36</v>
      </c>
      <c r="B10" s="202"/>
      <c r="C10" s="202"/>
      <c r="D10" s="202"/>
      <c r="E10" s="203" t="str">
        <f t="shared" si="0"/>
        <v/>
      </c>
      <c r="F10" s="696"/>
      <c r="G10" s="698"/>
      <c r="H10" s="140"/>
      <c r="I10" s="699"/>
      <c r="J10" s="700"/>
      <c r="K10" s="700"/>
      <c r="L10" s="710"/>
      <c r="M10" s="715"/>
      <c r="N10" s="715"/>
      <c r="O10" s="715"/>
      <c r="P10" s="715"/>
      <c r="Q10" s="728"/>
      <c r="R10" s="700"/>
      <c r="S10" s="700"/>
      <c r="T10" s="726"/>
      <c r="U10" s="730"/>
      <c r="V10" s="672"/>
      <c r="W10" s="674"/>
      <c r="X10" s="672"/>
      <c r="Y10" s="674"/>
      <c r="Z10" s="672"/>
      <c r="AA10" s="670"/>
    </row>
    <row r="11" spans="1:30" s="157" customFormat="1" ht="24" customHeight="1">
      <c r="A11" s="208" t="s">
        <v>37</v>
      </c>
      <c r="B11" s="209"/>
      <c r="C11" s="209">
        <f>SUM(C5:C10)</f>
        <v>0</v>
      </c>
      <c r="D11" s="209">
        <f>SUM(D5:D10)</f>
        <v>0</v>
      </c>
      <c r="E11" s="210" t="str">
        <f t="shared" si="0"/>
        <v/>
      </c>
      <c r="F11" s="204">
        <f>SUM(F5:F10)</f>
        <v>0</v>
      </c>
      <c r="G11" s="205" t="s">
        <v>20</v>
      </c>
      <c r="H11" s="140"/>
      <c r="I11" s="735" t="s">
        <v>38</v>
      </c>
      <c r="J11" s="731" t="s">
        <v>39</v>
      </c>
      <c r="K11" s="732"/>
      <c r="L11" s="733" t="s">
        <v>9</v>
      </c>
      <c r="M11" s="734"/>
      <c r="N11" s="809" t="s">
        <v>40</v>
      </c>
      <c r="O11" s="809"/>
      <c r="P11" s="733" t="s">
        <v>9</v>
      </c>
      <c r="Q11" s="810"/>
      <c r="R11" s="716" t="s">
        <v>41</v>
      </c>
      <c r="S11" s="731" t="s">
        <v>39</v>
      </c>
      <c r="T11" s="732"/>
      <c r="U11" s="732"/>
      <c r="V11" s="733" t="s">
        <v>9</v>
      </c>
      <c r="W11" s="734"/>
      <c r="X11" s="809" t="s">
        <v>40</v>
      </c>
      <c r="Y11" s="809"/>
      <c r="Z11" s="733" t="s">
        <v>9</v>
      </c>
      <c r="AA11" s="811"/>
    </row>
    <row r="12" spans="1:30" s="157" customFormat="1" ht="24" customHeight="1">
      <c r="A12" s="772" t="s">
        <v>42</v>
      </c>
      <c r="B12" s="773"/>
      <c r="C12" s="773"/>
      <c r="D12" s="773"/>
      <c r="E12" s="774"/>
      <c r="F12" s="211">
        <v>1</v>
      </c>
      <c r="G12" s="205" t="s">
        <v>20</v>
      </c>
      <c r="H12" s="140"/>
      <c r="I12" s="736"/>
      <c r="J12" s="755" t="s">
        <v>43</v>
      </c>
      <c r="K12" s="756"/>
      <c r="L12" s="740" t="s">
        <v>9</v>
      </c>
      <c r="M12" s="741"/>
      <c r="N12" s="757" t="s">
        <v>40</v>
      </c>
      <c r="O12" s="757"/>
      <c r="P12" s="740" t="s">
        <v>9</v>
      </c>
      <c r="Q12" s="741"/>
      <c r="R12" s="717"/>
      <c r="S12" s="719" t="s">
        <v>43</v>
      </c>
      <c r="T12" s="720"/>
      <c r="U12" s="720"/>
      <c r="V12" s="721" t="s">
        <v>9</v>
      </c>
      <c r="W12" s="722"/>
      <c r="X12" s="754" t="s">
        <v>40</v>
      </c>
      <c r="Y12" s="754"/>
      <c r="Z12" s="721" t="s">
        <v>9</v>
      </c>
      <c r="AA12" s="812"/>
    </row>
    <row r="13" spans="1:30" s="157" customFormat="1" ht="24" customHeight="1">
      <c r="A13" s="760" t="s">
        <v>579</v>
      </c>
      <c r="B13" s="761"/>
      <c r="C13" s="761"/>
      <c r="D13" s="761"/>
      <c r="E13" s="762"/>
      <c r="F13" s="429">
        <f>IF(B11&lt;=90,1,"")</f>
        <v>1</v>
      </c>
      <c r="G13" s="205" t="s">
        <v>20</v>
      </c>
      <c r="H13" s="140"/>
      <c r="I13" s="736"/>
      <c r="J13" s="719" t="s">
        <v>44</v>
      </c>
      <c r="K13" s="720"/>
      <c r="L13" s="721" t="s">
        <v>9</v>
      </c>
      <c r="M13" s="722"/>
      <c r="N13" s="754" t="s">
        <v>40</v>
      </c>
      <c r="O13" s="754"/>
      <c r="P13" s="721" t="s">
        <v>9</v>
      </c>
      <c r="Q13" s="722"/>
      <c r="R13" s="717"/>
      <c r="S13" s="724" t="s">
        <v>44</v>
      </c>
      <c r="T13" s="725"/>
      <c r="U13" s="725"/>
      <c r="V13" s="711" t="s">
        <v>9</v>
      </c>
      <c r="W13" s="712"/>
      <c r="X13" s="723" t="s">
        <v>40</v>
      </c>
      <c r="Y13" s="723"/>
      <c r="Z13" s="711" t="s">
        <v>9</v>
      </c>
      <c r="AA13" s="808"/>
    </row>
    <row r="14" spans="1:30" ht="24" customHeight="1">
      <c r="A14" s="760" t="s">
        <v>578</v>
      </c>
      <c r="B14" s="761"/>
      <c r="C14" s="761"/>
      <c r="D14" s="761"/>
      <c r="E14" s="762"/>
      <c r="F14" s="428" t="str">
        <f>IF(表紙!E9="小規模保育事業所",1,"")</f>
        <v/>
      </c>
      <c r="G14" s="425" t="s">
        <v>20</v>
      </c>
      <c r="H14" s="140"/>
      <c r="I14" s="736"/>
      <c r="J14" s="724" t="s">
        <v>46</v>
      </c>
      <c r="K14" s="725"/>
      <c r="L14" s="711" t="s">
        <v>9</v>
      </c>
      <c r="M14" s="712"/>
      <c r="N14" s="723" t="s">
        <v>40</v>
      </c>
      <c r="O14" s="723"/>
      <c r="P14" s="711" t="s">
        <v>9</v>
      </c>
      <c r="Q14" s="712"/>
      <c r="R14" s="717"/>
      <c r="S14" s="755" t="s">
        <v>46</v>
      </c>
      <c r="T14" s="756"/>
      <c r="U14" s="756"/>
      <c r="V14" s="740" t="s">
        <v>9</v>
      </c>
      <c r="W14" s="741"/>
      <c r="X14" s="757" t="s">
        <v>40</v>
      </c>
      <c r="Y14" s="757"/>
      <c r="Z14" s="740" t="s">
        <v>9</v>
      </c>
      <c r="AA14" s="800"/>
      <c r="AC14" t="s">
        <v>587</v>
      </c>
      <c r="AD14" t="s">
        <v>581</v>
      </c>
    </row>
    <row r="15" spans="1:30" ht="24" customHeight="1" thickBot="1">
      <c r="A15" s="769" t="s">
        <v>45</v>
      </c>
      <c r="B15" s="770"/>
      <c r="C15" s="770"/>
      <c r="D15" s="770"/>
      <c r="E15" s="771"/>
      <c r="F15" s="430" t="str">
        <f>IF(Z17="○",1,"")</f>
        <v/>
      </c>
      <c r="G15" s="427" t="s">
        <v>20</v>
      </c>
      <c r="H15" s="140"/>
      <c r="I15" s="737"/>
      <c r="J15" s="719" t="s">
        <v>48</v>
      </c>
      <c r="K15" s="720"/>
      <c r="L15" s="721" t="s">
        <v>9</v>
      </c>
      <c r="M15" s="722"/>
      <c r="N15" s="754" t="s">
        <v>40</v>
      </c>
      <c r="O15" s="754"/>
      <c r="P15" s="721" t="s">
        <v>9</v>
      </c>
      <c r="Q15" s="722"/>
      <c r="R15" s="718"/>
      <c r="S15" s="719" t="s">
        <v>48</v>
      </c>
      <c r="T15" s="720"/>
      <c r="U15" s="720"/>
      <c r="V15" s="721" t="s">
        <v>9</v>
      </c>
      <c r="W15" s="722"/>
      <c r="X15" s="754" t="s">
        <v>40</v>
      </c>
      <c r="Y15" s="754"/>
      <c r="Z15" s="721" t="s">
        <v>9</v>
      </c>
      <c r="AA15" s="812"/>
      <c r="AC15" t="s">
        <v>589</v>
      </c>
    </row>
    <row r="16" spans="1:30" ht="20.149999999999999" customHeight="1" thickBot="1">
      <c r="A16" s="764" t="s">
        <v>47</v>
      </c>
      <c r="B16" s="765"/>
      <c r="C16" s="765"/>
      <c r="D16" s="765"/>
      <c r="E16" s="765"/>
      <c r="F16" s="431">
        <f>ROUND(SUM(F5:F10,F12:F15),0)</f>
        <v>2</v>
      </c>
      <c r="G16" s="432" t="s">
        <v>20</v>
      </c>
      <c r="H16" s="140"/>
      <c r="I16" s="813" t="s">
        <v>49</v>
      </c>
      <c r="J16" s="814"/>
      <c r="K16" s="814"/>
      <c r="L16" s="814"/>
      <c r="M16" s="814"/>
      <c r="N16" s="814"/>
      <c r="O16" s="814"/>
      <c r="P16" s="814"/>
      <c r="Q16" s="814"/>
      <c r="R16" s="814"/>
      <c r="S16" s="814"/>
      <c r="T16" s="814"/>
      <c r="U16" s="814"/>
      <c r="V16" s="814"/>
      <c r="W16" s="814"/>
      <c r="X16" s="814"/>
      <c r="Y16" s="814"/>
      <c r="Z16" s="814"/>
      <c r="AA16" s="815"/>
      <c r="AC16"/>
      <c r="AD16" t="s">
        <v>612</v>
      </c>
    </row>
    <row r="17" spans="1:30" ht="20.149999999999999" customHeight="1">
      <c r="H17" s="140"/>
      <c r="I17" s="742" t="s">
        <v>51</v>
      </c>
      <c r="J17" s="434">
        <v>1</v>
      </c>
      <c r="K17" s="816" t="s">
        <v>588</v>
      </c>
      <c r="L17" s="816"/>
      <c r="M17" s="816"/>
      <c r="N17" s="816"/>
      <c r="O17" s="817"/>
      <c r="P17" s="818" t="s">
        <v>52</v>
      </c>
      <c r="Q17" s="819"/>
      <c r="R17" s="784" t="s">
        <v>53</v>
      </c>
      <c r="S17" s="434">
        <v>1</v>
      </c>
      <c r="T17" s="816" t="s">
        <v>597</v>
      </c>
      <c r="U17" s="816"/>
      <c r="V17" s="816"/>
      <c r="W17" s="816"/>
      <c r="X17" s="816"/>
      <c r="Y17" s="817"/>
      <c r="Z17" s="820" t="s">
        <v>52</v>
      </c>
      <c r="AA17" s="821"/>
      <c r="AC17"/>
      <c r="AD17" t="s">
        <v>614</v>
      </c>
    </row>
    <row r="18" spans="1:30" ht="20.149999999999999" customHeight="1" thickBot="1">
      <c r="A18" s="140" t="s">
        <v>50</v>
      </c>
      <c r="H18" s="140"/>
      <c r="I18" s="743"/>
      <c r="J18" s="226">
        <v>2</v>
      </c>
      <c r="K18" s="681" t="s">
        <v>589</v>
      </c>
      <c r="L18" s="681"/>
      <c r="M18" s="681"/>
      <c r="N18" s="681"/>
      <c r="O18" s="682"/>
      <c r="P18" s="738" t="s">
        <v>52</v>
      </c>
      <c r="Q18" s="739"/>
      <c r="R18" s="785"/>
      <c r="S18" s="226">
        <v>2</v>
      </c>
      <c r="T18" s="681" t="s">
        <v>598</v>
      </c>
      <c r="U18" s="681"/>
      <c r="V18" s="681"/>
      <c r="W18" s="681"/>
      <c r="X18" s="681"/>
      <c r="Y18" s="682"/>
      <c r="Z18" s="679" t="s">
        <v>52</v>
      </c>
      <c r="AA18" s="680"/>
      <c r="AC18" t="s">
        <v>590</v>
      </c>
      <c r="AD18" t="s">
        <v>58</v>
      </c>
    </row>
    <row r="19" spans="1:30" ht="20.149999999999999" customHeight="1">
      <c r="A19" s="685" t="s">
        <v>54</v>
      </c>
      <c r="B19" s="686"/>
      <c r="C19" s="751" t="s">
        <v>55</v>
      </c>
      <c r="D19" s="766" t="s">
        <v>56</v>
      </c>
      <c r="E19" s="767"/>
      <c r="F19" s="767"/>
      <c r="G19" s="768"/>
      <c r="H19" s="140"/>
      <c r="I19" s="743"/>
      <c r="J19" s="226">
        <v>3</v>
      </c>
      <c r="K19" s="681" t="s">
        <v>623</v>
      </c>
      <c r="L19" s="681"/>
      <c r="M19" s="681"/>
      <c r="N19" s="681"/>
      <c r="O19" s="682"/>
      <c r="P19" s="738" t="s">
        <v>52</v>
      </c>
      <c r="Q19" s="739"/>
      <c r="R19" s="785"/>
      <c r="S19" s="226">
        <v>3</v>
      </c>
      <c r="T19" s="681" t="s">
        <v>600</v>
      </c>
      <c r="U19" s="681"/>
      <c r="V19" s="681"/>
      <c r="W19" s="681"/>
      <c r="X19" s="681"/>
      <c r="Y19" s="682"/>
      <c r="Z19" s="679" t="s">
        <v>52</v>
      </c>
      <c r="AA19" s="680"/>
      <c r="AC19" t="s">
        <v>592</v>
      </c>
      <c r="AD19" t="s">
        <v>60</v>
      </c>
    </row>
    <row r="20" spans="1:30" ht="20.149999999999999" customHeight="1" thickBot="1">
      <c r="A20" s="747"/>
      <c r="B20" s="748"/>
      <c r="C20" s="752"/>
      <c r="D20" s="212" t="s">
        <v>653</v>
      </c>
      <c r="E20" s="213" t="s">
        <v>654</v>
      </c>
      <c r="F20" s="789" t="s">
        <v>57</v>
      </c>
      <c r="G20" s="790"/>
      <c r="H20" s="140"/>
      <c r="I20" s="743"/>
      <c r="J20" s="226">
        <v>4</v>
      </c>
      <c r="K20" s="681" t="s">
        <v>591</v>
      </c>
      <c r="L20" s="681"/>
      <c r="M20" s="681"/>
      <c r="N20" s="681"/>
      <c r="O20" s="682"/>
      <c r="P20" s="738" t="s">
        <v>52</v>
      </c>
      <c r="Q20" s="739"/>
      <c r="R20" s="785"/>
      <c r="S20" s="226">
        <v>4</v>
      </c>
      <c r="T20" s="681" t="s">
        <v>602</v>
      </c>
      <c r="U20" s="681"/>
      <c r="V20" s="681"/>
      <c r="W20" s="681"/>
      <c r="X20" s="681"/>
      <c r="Y20" s="682"/>
      <c r="Z20" s="679" t="s">
        <v>52</v>
      </c>
      <c r="AA20" s="680"/>
      <c r="AC20" t="s">
        <v>594</v>
      </c>
      <c r="AD20" t="s">
        <v>62</v>
      </c>
    </row>
    <row r="21" spans="1:30" ht="20.149999999999999" customHeight="1">
      <c r="A21" s="787" t="s">
        <v>59</v>
      </c>
      <c r="B21" s="788"/>
      <c r="C21" s="214">
        <v>1</v>
      </c>
      <c r="D21" s="215" t="s">
        <v>9</v>
      </c>
      <c r="E21" s="214" t="s">
        <v>9</v>
      </c>
      <c r="F21" s="216">
        <f t="shared" ref="F21:F33" si="1">IF(AND(D21=" ",E21=" ")," ",SUM(D21:E21))</f>
        <v>0</v>
      </c>
      <c r="G21" s="217" t="s">
        <v>20</v>
      </c>
      <c r="H21" s="140"/>
      <c r="I21" s="743"/>
      <c r="J21" s="226">
        <v>5</v>
      </c>
      <c r="K21" s="681" t="s">
        <v>593</v>
      </c>
      <c r="L21" s="681"/>
      <c r="M21" s="681"/>
      <c r="N21" s="681"/>
      <c r="O21" s="682"/>
      <c r="P21" s="738" t="s">
        <v>52</v>
      </c>
      <c r="Q21" s="739"/>
      <c r="R21" s="785"/>
      <c r="S21" s="226">
        <v>5</v>
      </c>
      <c r="T21" s="681" t="s">
        <v>603</v>
      </c>
      <c r="U21" s="681"/>
      <c r="V21" s="681"/>
      <c r="W21" s="681"/>
      <c r="X21" s="681"/>
      <c r="Y21" s="682"/>
      <c r="Z21" s="679" t="s">
        <v>52</v>
      </c>
      <c r="AA21" s="680"/>
      <c r="AC21" t="s">
        <v>65</v>
      </c>
      <c r="AD21" t="s">
        <v>65</v>
      </c>
    </row>
    <row r="22" spans="1:30" ht="20.149999999999999" customHeight="1">
      <c r="A22" s="749" t="s">
        <v>61</v>
      </c>
      <c r="B22" s="750"/>
      <c r="C22" s="753">
        <f>F16</f>
        <v>2</v>
      </c>
      <c r="D22" s="219" t="s">
        <v>9</v>
      </c>
      <c r="E22" s="220" t="s">
        <v>9</v>
      </c>
      <c r="F22" s="218">
        <f>IF(AND(D22=" ",E22=" ")," ",SUM(D22:E22))</f>
        <v>0</v>
      </c>
      <c r="G22" s="221" t="s">
        <v>20</v>
      </c>
      <c r="H22" s="140"/>
      <c r="I22" s="743"/>
      <c r="J22" s="226">
        <v>6</v>
      </c>
      <c r="K22" s="681" t="s">
        <v>594</v>
      </c>
      <c r="L22" s="681"/>
      <c r="M22" s="681"/>
      <c r="N22" s="681"/>
      <c r="O22" s="682"/>
      <c r="P22" s="738" t="s">
        <v>52</v>
      </c>
      <c r="Q22" s="739"/>
      <c r="R22" s="785"/>
      <c r="S22" s="226">
        <v>6</v>
      </c>
      <c r="T22" s="681" t="s">
        <v>604</v>
      </c>
      <c r="U22" s="681"/>
      <c r="V22" s="681"/>
      <c r="W22" s="681"/>
      <c r="X22" s="681"/>
      <c r="Y22" s="682"/>
      <c r="Z22" s="679" t="s">
        <v>52</v>
      </c>
      <c r="AA22" s="680"/>
      <c r="AC22" t="s">
        <v>68</v>
      </c>
    </row>
    <row r="23" spans="1:30" ht="20.149999999999999" customHeight="1">
      <c r="A23" s="749" t="s">
        <v>64</v>
      </c>
      <c r="B23" s="750"/>
      <c r="C23" s="753"/>
      <c r="D23" s="219" t="s">
        <v>9</v>
      </c>
      <c r="E23" s="220" t="s">
        <v>9</v>
      </c>
      <c r="F23" s="218">
        <f t="shared" si="1"/>
        <v>0</v>
      </c>
      <c r="G23" s="221" t="s">
        <v>20</v>
      </c>
      <c r="H23" s="140"/>
      <c r="I23" s="743"/>
      <c r="J23" s="226">
        <v>7</v>
      </c>
      <c r="K23" s="681" t="s">
        <v>65</v>
      </c>
      <c r="L23" s="681"/>
      <c r="M23" s="681"/>
      <c r="N23" s="681"/>
      <c r="O23" s="682"/>
      <c r="P23" s="738" t="s">
        <v>52</v>
      </c>
      <c r="Q23" s="739"/>
      <c r="R23" s="785"/>
      <c r="S23" s="226">
        <v>7</v>
      </c>
      <c r="T23" s="681" t="s">
        <v>605</v>
      </c>
      <c r="U23" s="681"/>
      <c r="V23" s="681"/>
      <c r="W23" s="681"/>
      <c r="X23" s="681"/>
      <c r="Y23" s="682"/>
      <c r="Z23" s="683" t="s">
        <v>610</v>
      </c>
      <c r="AA23" s="684"/>
      <c r="AC23" t="s">
        <v>595</v>
      </c>
    </row>
    <row r="24" spans="1:30" ht="20.149999999999999" customHeight="1">
      <c r="A24" s="749" t="s">
        <v>67</v>
      </c>
      <c r="B24" s="750"/>
      <c r="C24" s="753"/>
      <c r="D24" s="219" t="s">
        <v>9</v>
      </c>
      <c r="E24" s="220" t="s">
        <v>9</v>
      </c>
      <c r="F24" s="218">
        <f t="shared" si="1"/>
        <v>0</v>
      </c>
      <c r="G24" s="221" t="s">
        <v>20</v>
      </c>
      <c r="H24" s="140"/>
      <c r="I24" s="743"/>
      <c r="J24" s="226">
        <v>8</v>
      </c>
      <c r="K24" s="681" t="s">
        <v>68</v>
      </c>
      <c r="L24" s="681"/>
      <c r="M24" s="681"/>
      <c r="N24" s="681"/>
      <c r="O24" s="682"/>
      <c r="P24" s="738" t="s">
        <v>52</v>
      </c>
      <c r="Q24" s="739"/>
      <c r="R24" s="785"/>
      <c r="S24" s="226">
        <v>8</v>
      </c>
      <c r="T24" s="681" t="s">
        <v>606</v>
      </c>
      <c r="U24" s="681"/>
      <c r="V24" s="681"/>
      <c r="W24" s="681"/>
      <c r="X24" s="681"/>
      <c r="Y24" s="682"/>
      <c r="Z24" s="683" t="s">
        <v>610</v>
      </c>
      <c r="AA24" s="684"/>
    </row>
    <row r="25" spans="1:30" ht="20.149999999999999" customHeight="1">
      <c r="A25" s="749" t="s">
        <v>70</v>
      </c>
      <c r="B25" s="750"/>
      <c r="C25" s="218" t="s">
        <v>71</v>
      </c>
      <c r="D25" s="219" t="s">
        <v>9</v>
      </c>
      <c r="E25" s="220" t="s">
        <v>9</v>
      </c>
      <c r="F25" s="218">
        <f t="shared" si="1"/>
        <v>0</v>
      </c>
      <c r="G25" s="221" t="s">
        <v>20</v>
      </c>
      <c r="H25" s="140"/>
      <c r="I25" s="743"/>
      <c r="J25" s="226">
        <v>9</v>
      </c>
      <c r="K25" s="681" t="s">
        <v>611</v>
      </c>
      <c r="L25" s="681"/>
      <c r="M25" s="681"/>
      <c r="N25" s="681"/>
      <c r="O25" s="682"/>
      <c r="P25" s="738" t="s">
        <v>52</v>
      </c>
      <c r="Q25" s="739"/>
      <c r="R25" s="785"/>
      <c r="S25" s="226">
        <v>9</v>
      </c>
      <c r="T25" s="681" t="s">
        <v>609</v>
      </c>
      <c r="U25" s="681"/>
      <c r="V25" s="681"/>
      <c r="W25" s="681"/>
      <c r="X25" s="681"/>
      <c r="Y25" s="682"/>
      <c r="Z25" s="679" t="s">
        <v>52</v>
      </c>
      <c r="AA25" s="680"/>
    </row>
    <row r="26" spans="1:30" ht="20.149999999999999" customHeight="1">
      <c r="A26" s="749" t="s">
        <v>73</v>
      </c>
      <c r="B26" s="750"/>
      <c r="C26" s="218" t="s">
        <v>71</v>
      </c>
      <c r="D26" s="219" t="s">
        <v>9</v>
      </c>
      <c r="E26" s="220" t="s">
        <v>9</v>
      </c>
      <c r="F26" s="218">
        <f t="shared" si="1"/>
        <v>0</v>
      </c>
      <c r="G26" s="221" t="s">
        <v>20</v>
      </c>
      <c r="H26" s="140"/>
      <c r="I26" s="743"/>
      <c r="J26" s="226">
        <v>10</v>
      </c>
      <c r="K26" s="758" t="s">
        <v>613</v>
      </c>
      <c r="L26" s="758"/>
      <c r="M26" s="758"/>
      <c r="N26" s="758"/>
      <c r="O26" s="759"/>
      <c r="P26" s="683" t="s">
        <v>610</v>
      </c>
      <c r="Q26" s="684"/>
      <c r="R26" s="785"/>
      <c r="S26" s="226">
        <v>10</v>
      </c>
      <c r="T26" s="681" t="s">
        <v>608</v>
      </c>
      <c r="U26" s="681"/>
      <c r="V26" s="681"/>
      <c r="W26" s="681"/>
      <c r="X26" s="681"/>
      <c r="Y26" s="682"/>
      <c r="Z26" s="679" t="s">
        <v>52</v>
      </c>
      <c r="AA26" s="680"/>
      <c r="AC26" t="s">
        <v>596</v>
      </c>
    </row>
    <row r="27" spans="1:30" ht="20.149999999999999" customHeight="1" thickBot="1">
      <c r="A27" s="749" t="s">
        <v>77</v>
      </c>
      <c r="B27" s="750"/>
      <c r="C27" s="426">
        <f>IF(Z22="○",1,0)</f>
        <v>0</v>
      </c>
      <c r="D27" s="219"/>
      <c r="E27" s="220" t="s">
        <v>9</v>
      </c>
      <c r="F27" s="218">
        <f t="shared" si="1"/>
        <v>0</v>
      </c>
      <c r="G27" s="221" t="s">
        <v>20</v>
      </c>
      <c r="H27" s="140"/>
      <c r="I27" s="744"/>
      <c r="J27" s="227">
        <v>11</v>
      </c>
      <c r="K27" s="675" t="s">
        <v>615</v>
      </c>
      <c r="L27" s="675"/>
      <c r="M27" s="675"/>
      <c r="N27" s="675"/>
      <c r="O27" s="676"/>
      <c r="P27" s="801" t="s">
        <v>52</v>
      </c>
      <c r="Q27" s="802"/>
      <c r="R27" s="785"/>
      <c r="S27" s="226">
        <v>11</v>
      </c>
      <c r="T27" s="681" t="s">
        <v>66</v>
      </c>
      <c r="U27" s="681"/>
      <c r="V27" s="681"/>
      <c r="W27" s="681"/>
      <c r="X27" s="681"/>
      <c r="Y27" s="682"/>
      <c r="Z27" s="679" t="s">
        <v>52</v>
      </c>
      <c r="AA27" s="680"/>
      <c r="AC27"/>
    </row>
    <row r="28" spans="1:30" ht="30" customHeight="1">
      <c r="A28" s="749" t="s">
        <v>79</v>
      </c>
      <c r="B28" s="750"/>
      <c r="C28" s="426" t="s">
        <v>577</v>
      </c>
      <c r="D28" s="219" t="s">
        <v>9</v>
      </c>
      <c r="E28" s="220" t="s">
        <v>9</v>
      </c>
      <c r="F28" s="218">
        <f t="shared" si="1"/>
        <v>0</v>
      </c>
      <c r="G28" s="221" t="s">
        <v>20</v>
      </c>
      <c r="H28" s="140"/>
      <c r="I28" s="795" t="s">
        <v>74</v>
      </c>
      <c r="J28" s="796"/>
      <c r="K28" s="796"/>
      <c r="L28" s="778" t="s">
        <v>75</v>
      </c>
      <c r="M28" s="778"/>
      <c r="N28" s="778"/>
      <c r="O28" s="779"/>
      <c r="P28" s="780" t="s">
        <v>76</v>
      </c>
      <c r="Q28" s="781"/>
      <c r="R28" s="785"/>
      <c r="S28" s="226">
        <v>12</v>
      </c>
      <c r="T28" s="681" t="s">
        <v>69</v>
      </c>
      <c r="U28" s="681"/>
      <c r="V28" s="681"/>
      <c r="W28" s="681"/>
      <c r="X28" s="681"/>
      <c r="Y28" s="682"/>
      <c r="Z28" s="679" t="s">
        <v>52</v>
      </c>
      <c r="AA28" s="680"/>
      <c r="AC28" t="s">
        <v>598</v>
      </c>
    </row>
    <row r="29" spans="1:30" ht="30.75" customHeight="1">
      <c r="A29" s="749" t="s">
        <v>81</v>
      </c>
      <c r="B29" s="750"/>
      <c r="C29" s="218" t="s">
        <v>71</v>
      </c>
      <c r="D29" s="219" t="s">
        <v>9</v>
      </c>
      <c r="E29" s="220" t="s">
        <v>9</v>
      </c>
      <c r="F29" s="218">
        <f t="shared" si="1"/>
        <v>0</v>
      </c>
      <c r="G29" s="221" t="s">
        <v>20</v>
      </c>
      <c r="H29" s="140"/>
      <c r="I29" s="797"/>
      <c r="J29" s="714"/>
      <c r="K29" s="714"/>
      <c r="L29" s="778" t="s">
        <v>78</v>
      </c>
      <c r="M29" s="778"/>
      <c r="N29" s="778"/>
      <c r="O29" s="779"/>
      <c r="P29" s="780" t="s">
        <v>76</v>
      </c>
      <c r="Q29" s="781"/>
      <c r="R29" s="785"/>
      <c r="S29" s="226">
        <v>13</v>
      </c>
      <c r="T29" s="681" t="s">
        <v>72</v>
      </c>
      <c r="U29" s="681"/>
      <c r="V29" s="681"/>
      <c r="W29" s="681"/>
      <c r="X29" s="681"/>
      <c r="Y29" s="682"/>
      <c r="Z29" s="679" t="s">
        <v>52</v>
      </c>
      <c r="AA29" s="680"/>
      <c r="AC29" t="s">
        <v>599</v>
      </c>
    </row>
    <row r="30" spans="1:30" ht="20.149999999999999" customHeight="1" thickBot="1">
      <c r="A30" s="749" t="s">
        <v>82</v>
      </c>
      <c r="B30" s="750"/>
      <c r="C30" s="218" t="s">
        <v>71</v>
      </c>
      <c r="D30" s="219" t="s">
        <v>9</v>
      </c>
      <c r="E30" s="220" t="s">
        <v>9</v>
      </c>
      <c r="F30" s="218">
        <f t="shared" si="1"/>
        <v>0</v>
      </c>
      <c r="G30" s="221" t="s">
        <v>20</v>
      </c>
      <c r="H30" s="140"/>
      <c r="I30" s="798"/>
      <c r="J30" s="799"/>
      <c r="K30" s="799"/>
      <c r="L30" s="791" t="s">
        <v>80</v>
      </c>
      <c r="M30" s="791"/>
      <c r="N30" s="791"/>
      <c r="O30" s="792"/>
      <c r="P30" s="793" t="s">
        <v>76</v>
      </c>
      <c r="Q30" s="794"/>
      <c r="R30" s="786"/>
      <c r="S30" s="227"/>
      <c r="T30" s="675"/>
      <c r="U30" s="675"/>
      <c r="V30" s="675"/>
      <c r="W30" s="675"/>
      <c r="X30" s="675"/>
      <c r="Y30" s="676"/>
      <c r="Z30" s="677"/>
      <c r="AA30" s="678"/>
      <c r="AC30" t="s">
        <v>601</v>
      </c>
      <c r="AD30" t="s">
        <v>582</v>
      </c>
    </row>
    <row r="31" spans="1:30" ht="20.149999999999999" customHeight="1">
      <c r="A31" s="749" t="s">
        <v>83</v>
      </c>
      <c r="B31" s="750"/>
      <c r="C31" s="218">
        <v>1</v>
      </c>
      <c r="D31" s="219" t="s">
        <v>9</v>
      </c>
      <c r="E31" s="220" t="s">
        <v>9</v>
      </c>
      <c r="F31" s="218">
        <f>IF(AND(D31=" ",E31=" ")," ",SUM(D31:E31))</f>
        <v>0</v>
      </c>
      <c r="G31" s="221" t="s">
        <v>20</v>
      </c>
      <c r="H31" s="140"/>
      <c r="I31" s="5" t="s">
        <v>618</v>
      </c>
      <c r="AC31" t="s">
        <v>603</v>
      </c>
      <c r="AD31" t="s">
        <v>583</v>
      </c>
    </row>
    <row r="32" spans="1:30" ht="20.149999999999999" customHeight="1" thickBot="1">
      <c r="A32" s="749" t="s">
        <v>84</v>
      </c>
      <c r="B32" s="750"/>
      <c r="C32" s="218">
        <v>1</v>
      </c>
      <c r="D32" s="219" t="s">
        <v>9</v>
      </c>
      <c r="E32" s="220" t="s">
        <v>9</v>
      </c>
      <c r="F32" s="218">
        <f t="shared" si="1"/>
        <v>0</v>
      </c>
      <c r="G32" s="221" t="s">
        <v>20</v>
      </c>
      <c r="H32" s="140"/>
      <c r="I32" s="140" t="s">
        <v>575</v>
      </c>
      <c r="J32" s="140"/>
      <c r="K32" s="140"/>
      <c r="L32" s="140"/>
      <c r="M32" s="140"/>
      <c r="N32" s="140"/>
      <c r="O32" s="140"/>
      <c r="P32" s="140"/>
      <c r="Q32" s="140"/>
      <c r="R32" s="140"/>
      <c r="S32" s="140"/>
      <c r="T32" s="140"/>
      <c r="U32" s="140"/>
      <c r="V32" s="140"/>
      <c r="W32" s="140"/>
      <c r="AC32" t="s">
        <v>604</v>
      </c>
      <c r="AD32" t="s">
        <v>584</v>
      </c>
    </row>
    <row r="33" spans="1:32" ht="20.149999999999999" customHeight="1" thickBot="1">
      <c r="A33" s="782" t="s">
        <v>85</v>
      </c>
      <c r="B33" s="783"/>
      <c r="C33" s="222" t="s">
        <v>71</v>
      </c>
      <c r="D33" s="223" t="s">
        <v>9</v>
      </c>
      <c r="E33" s="224" t="s">
        <v>9</v>
      </c>
      <c r="F33" s="222">
        <f t="shared" si="1"/>
        <v>0</v>
      </c>
      <c r="G33" s="225" t="s">
        <v>20</v>
      </c>
      <c r="H33" s="140"/>
      <c r="I33" s="685" t="s">
        <v>576</v>
      </c>
      <c r="J33" s="686"/>
      <c r="K33" s="686"/>
      <c r="L33" s="691"/>
      <c r="M33" s="691"/>
      <c r="N33" s="691"/>
      <c r="O33" s="691"/>
      <c r="P33" s="691"/>
      <c r="Q33" s="692"/>
      <c r="R33" s="686" t="s">
        <v>17</v>
      </c>
      <c r="S33" s="686"/>
      <c r="T33" s="689"/>
      <c r="U33" s="803" t="s">
        <v>18</v>
      </c>
      <c r="V33" s="803"/>
      <c r="W33" s="803"/>
      <c r="X33" s="803"/>
      <c r="Y33" s="803"/>
      <c r="Z33" s="803"/>
      <c r="AA33" s="804"/>
      <c r="AC33" s="433" t="s">
        <v>605</v>
      </c>
      <c r="AD33" s="433" t="s">
        <v>585</v>
      </c>
    </row>
    <row r="34" spans="1:32" ht="20.149999999999999" customHeight="1" thickBot="1">
      <c r="H34" s="140"/>
      <c r="I34" s="747"/>
      <c r="J34" s="748"/>
      <c r="K34" s="748"/>
      <c r="L34" s="776"/>
      <c r="M34" s="776"/>
      <c r="N34" s="776"/>
      <c r="O34" s="776"/>
      <c r="P34" s="776"/>
      <c r="Q34" s="777"/>
      <c r="R34" s="748"/>
      <c r="S34" s="748"/>
      <c r="T34" s="752"/>
      <c r="U34" s="805"/>
      <c r="V34" s="806"/>
      <c r="W34" s="806"/>
      <c r="X34" s="806"/>
      <c r="Y34" s="806"/>
      <c r="Z34" s="806"/>
      <c r="AA34" s="807"/>
      <c r="AC34" s="433" t="s">
        <v>606</v>
      </c>
      <c r="AD34" s="433" t="s">
        <v>586</v>
      </c>
    </row>
    <row r="35" spans="1:32" ht="20.149999999999999" customHeight="1">
      <c r="A35" s="5" t="s">
        <v>655</v>
      </c>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row>
    <row r="36" spans="1:32" ht="20.149999999999999" customHeight="1">
      <c r="H36" s="140"/>
      <c r="I36" s="140"/>
      <c r="J36" s="140"/>
      <c r="K36" s="140"/>
      <c r="L36" s="140"/>
      <c r="M36" s="140"/>
      <c r="N36" s="140"/>
      <c r="O36" s="140"/>
      <c r="P36" s="140"/>
      <c r="Q36" s="140"/>
      <c r="R36" s="140"/>
      <c r="S36" s="140"/>
      <c r="T36" s="140"/>
      <c r="U36" s="140"/>
      <c r="V36" s="140"/>
      <c r="W36" s="140"/>
      <c r="AC36" t="s">
        <v>609</v>
      </c>
    </row>
    <row r="37" spans="1:32" ht="16" customHeight="1">
      <c r="H37" s="140"/>
      <c r="I37" s="140"/>
      <c r="J37" s="140"/>
      <c r="K37" s="140"/>
      <c r="L37" s="140"/>
      <c r="M37" s="140"/>
      <c r="N37" s="140"/>
      <c r="O37" s="140"/>
      <c r="P37" s="140"/>
      <c r="Q37" s="140"/>
      <c r="R37" s="140"/>
      <c r="S37" s="140"/>
      <c r="T37" s="140"/>
      <c r="U37" s="140"/>
      <c r="V37" s="140"/>
      <c r="W37" s="140"/>
      <c r="AC37" t="s">
        <v>607</v>
      </c>
      <c r="AD37" t="s">
        <v>63</v>
      </c>
    </row>
    <row r="38" spans="1:32" ht="16" customHeight="1">
      <c r="H38" s="140"/>
      <c r="I38" s="140"/>
      <c r="J38" s="140"/>
      <c r="K38" s="140"/>
      <c r="L38" s="140"/>
      <c r="M38" s="140"/>
      <c r="N38" s="140"/>
      <c r="O38" s="140"/>
      <c r="P38" s="140"/>
      <c r="Q38" s="140"/>
      <c r="R38" s="140"/>
      <c r="S38" s="140"/>
      <c r="T38" s="140"/>
      <c r="U38" s="140"/>
      <c r="V38" s="140"/>
      <c r="W38" s="140"/>
      <c r="AC38" t="s">
        <v>66</v>
      </c>
    </row>
    <row r="39" spans="1:32" ht="16" customHeight="1">
      <c r="H39" s="140"/>
      <c r="I39" s="140"/>
      <c r="J39" s="140"/>
      <c r="K39" s="140"/>
      <c r="L39" s="140"/>
      <c r="M39" s="140"/>
      <c r="N39" s="140"/>
      <c r="O39" s="140"/>
      <c r="P39" s="140"/>
      <c r="Q39" s="140"/>
      <c r="R39" s="140"/>
      <c r="S39" s="140"/>
      <c r="T39" s="140"/>
      <c r="U39" s="140"/>
      <c r="V39" s="140"/>
      <c r="W39" s="140"/>
      <c r="AC39" t="s">
        <v>69</v>
      </c>
      <c r="AD39" t="s">
        <v>69</v>
      </c>
    </row>
    <row r="40" spans="1:32" ht="16" customHeight="1">
      <c r="H40" s="140"/>
      <c r="AC40" t="s">
        <v>72</v>
      </c>
      <c r="AD40" t="s">
        <v>72</v>
      </c>
    </row>
    <row r="41" spans="1:32" ht="16" customHeight="1">
      <c r="H41" s="140"/>
    </row>
    <row r="42" spans="1:32" ht="16" customHeight="1">
      <c r="H42" s="140"/>
    </row>
    <row r="43" spans="1:32" ht="16" customHeight="1">
      <c r="H43" s="140"/>
      <c r="I43" s="140"/>
      <c r="J43" s="140"/>
      <c r="K43" s="140"/>
      <c r="L43" s="140"/>
      <c r="M43" s="140"/>
      <c r="N43" s="140"/>
      <c r="O43" s="140"/>
      <c r="P43" s="140"/>
      <c r="Q43" s="140"/>
      <c r="R43" s="140"/>
      <c r="S43" s="140"/>
    </row>
    <row r="44" spans="1:32" ht="16" customHeight="1">
      <c r="H44" s="140"/>
      <c r="I44" s="140"/>
      <c r="J44" s="140"/>
      <c r="K44" s="140"/>
      <c r="L44" s="140"/>
      <c r="M44" s="140"/>
      <c r="N44" s="140"/>
      <c r="O44" s="140"/>
      <c r="P44" s="140"/>
      <c r="Q44" s="140"/>
      <c r="R44" s="140"/>
      <c r="S44" s="140"/>
      <c r="T44" s="140"/>
      <c r="U44" s="140"/>
      <c r="V44" s="140"/>
      <c r="W44" s="140"/>
    </row>
    <row r="45" spans="1:32" ht="16" customHeight="1">
      <c r="H45" s="140"/>
      <c r="I45" s="140"/>
      <c r="J45" s="140"/>
      <c r="K45" s="140"/>
      <c r="L45" s="140"/>
      <c r="M45" s="140"/>
      <c r="N45" s="140"/>
      <c r="O45" s="140"/>
      <c r="P45" s="140"/>
      <c r="Q45" s="140"/>
      <c r="R45" s="140"/>
      <c r="S45" s="140"/>
      <c r="T45" s="140"/>
      <c r="U45" s="140"/>
      <c r="V45" s="140"/>
      <c r="W45" s="140"/>
    </row>
    <row r="46" spans="1:32" ht="16" customHeight="1">
      <c r="H46" s="140"/>
      <c r="I46" s="140"/>
      <c r="J46" s="140"/>
      <c r="K46" s="140"/>
      <c r="L46" s="140"/>
      <c r="M46" s="140"/>
      <c r="N46" s="140"/>
      <c r="O46" s="140"/>
      <c r="P46" s="140"/>
      <c r="Q46" s="140"/>
      <c r="R46" s="140"/>
      <c r="S46" s="140"/>
      <c r="T46" s="140"/>
      <c r="U46" s="140"/>
      <c r="V46" s="140"/>
      <c r="W46" s="140"/>
    </row>
    <row r="47" spans="1:32" ht="16" customHeight="1">
      <c r="H47" s="140"/>
      <c r="I47" s="140"/>
      <c r="J47" s="140"/>
      <c r="K47" s="140"/>
      <c r="L47" s="140"/>
      <c r="M47" s="140"/>
      <c r="N47" s="140"/>
      <c r="O47" s="140"/>
      <c r="P47" s="140"/>
      <c r="Q47" s="140"/>
      <c r="R47" s="140"/>
      <c r="S47" s="140"/>
      <c r="T47" s="140"/>
      <c r="U47" s="140"/>
      <c r="V47" s="140"/>
      <c r="W47" s="140"/>
    </row>
    <row r="48" spans="1:32" ht="16" customHeight="1">
      <c r="H48" s="140"/>
      <c r="I48" s="140"/>
      <c r="J48" s="140"/>
      <c r="K48" s="140"/>
      <c r="L48" s="140"/>
      <c r="M48" s="140"/>
      <c r="N48" s="140"/>
      <c r="O48" s="140"/>
      <c r="P48" s="140"/>
      <c r="Q48" s="140"/>
      <c r="R48" s="140"/>
      <c r="S48" s="140"/>
      <c r="T48" s="140"/>
      <c r="U48" s="140"/>
      <c r="V48" s="140"/>
      <c r="W48" s="140"/>
    </row>
    <row r="49" spans="8:23" ht="16" customHeight="1">
      <c r="H49" s="140"/>
      <c r="I49" s="140"/>
      <c r="J49" s="140"/>
      <c r="K49" s="140"/>
      <c r="L49" s="140"/>
      <c r="M49" s="140"/>
      <c r="N49" s="140"/>
      <c r="O49" s="140"/>
      <c r="P49" s="140"/>
      <c r="Q49" s="140"/>
      <c r="R49" s="140"/>
      <c r="S49" s="140"/>
      <c r="T49" s="140"/>
      <c r="U49" s="140"/>
      <c r="V49" s="140"/>
      <c r="W49" s="140"/>
    </row>
  </sheetData>
  <mergeCells count="172">
    <mergeCell ref="U33:AA33"/>
    <mergeCell ref="U34:AA34"/>
    <mergeCell ref="Z13:AA13"/>
    <mergeCell ref="X12:Y12"/>
    <mergeCell ref="N11:O11"/>
    <mergeCell ref="P11:Q11"/>
    <mergeCell ref="S11:U11"/>
    <mergeCell ref="V11:W11"/>
    <mergeCell ref="X11:Y11"/>
    <mergeCell ref="Z11:AA11"/>
    <mergeCell ref="Z12:AA12"/>
    <mergeCell ref="Z19:AA19"/>
    <mergeCell ref="L29:O29"/>
    <mergeCell ref="P29:Q29"/>
    <mergeCell ref="Z15:AA15"/>
    <mergeCell ref="I16:AA16"/>
    <mergeCell ref="K17:O17"/>
    <mergeCell ref="P17:Q17"/>
    <mergeCell ref="T17:Y17"/>
    <mergeCell ref="Z17:AA17"/>
    <mergeCell ref="K22:O22"/>
    <mergeCell ref="P22:Q22"/>
    <mergeCell ref="T21:Y21"/>
    <mergeCell ref="T22:Y22"/>
    <mergeCell ref="Z22:AA22"/>
    <mergeCell ref="L30:O30"/>
    <mergeCell ref="P30:Q30"/>
    <mergeCell ref="I28:K30"/>
    <mergeCell ref="K18:O18"/>
    <mergeCell ref="J14:K14"/>
    <mergeCell ref="T26:Y26"/>
    <mergeCell ref="T27:Y27"/>
    <mergeCell ref="T28:Y28"/>
    <mergeCell ref="T29:Y29"/>
    <mergeCell ref="T25:Y25"/>
    <mergeCell ref="V14:W14"/>
    <mergeCell ref="X14:Y14"/>
    <mergeCell ref="Z14:AA14"/>
    <mergeCell ref="V15:W15"/>
    <mergeCell ref="P20:Q20"/>
    <mergeCell ref="T19:Y19"/>
    <mergeCell ref="N14:O14"/>
    <mergeCell ref="P14:Q14"/>
    <mergeCell ref="S14:U14"/>
    <mergeCell ref="X15:Y15"/>
    <mergeCell ref="P27:Q27"/>
    <mergeCell ref="A31:B31"/>
    <mergeCell ref="I33:K34"/>
    <mergeCell ref="L33:Q34"/>
    <mergeCell ref="A32:B32"/>
    <mergeCell ref="L28:O28"/>
    <mergeCell ref="P28:Q28"/>
    <mergeCell ref="A33:B33"/>
    <mergeCell ref="A28:B28"/>
    <mergeCell ref="R17:R30"/>
    <mergeCell ref="R33:T34"/>
    <mergeCell ref="A24:B24"/>
    <mergeCell ref="A21:B21"/>
    <mergeCell ref="A22:B22"/>
    <mergeCell ref="F20:G20"/>
    <mergeCell ref="A14:E14"/>
    <mergeCell ref="A13:E13"/>
    <mergeCell ref="F3:G4"/>
    <mergeCell ref="A29:B29"/>
    <mergeCell ref="A30:B30"/>
    <mergeCell ref="A23:B23"/>
    <mergeCell ref="A16:E16"/>
    <mergeCell ref="D3:D4"/>
    <mergeCell ref="E3:E4"/>
    <mergeCell ref="D19:G19"/>
    <mergeCell ref="A15:E15"/>
    <mergeCell ref="A12:E12"/>
    <mergeCell ref="F9:F10"/>
    <mergeCell ref="G9:G10"/>
    <mergeCell ref="I9:K10"/>
    <mergeCell ref="A3:A4"/>
    <mergeCell ref="B3:B4"/>
    <mergeCell ref="A19:B20"/>
    <mergeCell ref="A27:B27"/>
    <mergeCell ref="A25:B25"/>
    <mergeCell ref="C3:C4"/>
    <mergeCell ref="C19:C20"/>
    <mergeCell ref="C22:C24"/>
    <mergeCell ref="K24:O24"/>
    <mergeCell ref="K21:O21"/>
    <mergeCell ref="K25:O25"/>
    <mergeCell ref="K20:O20"/>
    <mergeCell ref="J15:K15"/>
    <mergeCell ref="L15:M15"/>
    <mergeCell ref="N15:O15"/>
    <mergeCell ref="J12:K12"/>
    <mergeCell ref="L12:M12"/>
    <mergeCell ref="N12:O12"/>
    <mergeCell ref="J13:K13"/>
    <mergeCell ref="L13:M13"/>
    <mergeCell ref="N13:O13"/>
    <mergeCell ref="K26:O26"/>
    <mergeCell ref="A26:B26"/>
    <mergeCell ref="J11:K11"/>
    <mergeCell ref="L11:M11"/>
    <mergeCell ref="I11:I15"/>
    <mergeCell ref="P24:Q24"/>
    <mergeCell ref="P21:Q21"/>
    <mergeCell ref="P18:Q18"/>
    <mergeCell ref="P15:Q15"/>
    <mergeCell ref="P12:Q12"/>
    <mergeCell ref="P13:Q13"/>
    <mergeCell ref="I17:I27"/>
    <mergeCell ref="K19:O19"/>
    <mergeCell ref="P19:Q19"/>
    <mergeCell ref="K27:O27"/>
    <mergeCell ref="P25:Q25"/>
    <mergeCell ref="P26:Q26"/>
    <mergeCell ref="K23:O23"/>
    <mergeCell ref="P23:Q23"/>
    <mergeCell ref="U3:AA3"/>
    <mergeCell ref="U4:AA4"/>
    <mergeCell ref="U7:AA7"/>
    <mergeCell ref="U8:AA8"/>
    <mergeCell ref="U5:U6"/>
    <mergeCell ref="L9:L10"/>
    <mergeCell ref="L14:M14"/>
    <mergeCell ref="L7:Q8"/>
    <mergeCell ref="M9:P10"/>
    <mergeCell ref="R11:R15"/>
    <mergeCell ref="S15:U15"/>
    <mergeCell ref="S12:U12"/>
    <mergeCell ref="V12:W12"/>
    <mergeCell ref="V13:W13"/>
    <mergeCell ref="X13:Y13"/>
    <mergeCell ref="S13:U13"/>
    <mergeCell ref="R7:T8"/>
    <mergeCell ref="R9:T10"/>
    <mergeCell ref="V5:V6"/>
    <mergeCell ref="Y9:Y10"/>
    <mergeCell ref="Q9:Q10"/>
    <mergeCell ref="U9:U10"/>
    <mergeCell ref="Z5:Z6"/>
    <mergeCell ref="Z9:Z10"/>
    <mergeCell ref="I3:K4"/>
    <mergeCell ref="R3:T4"/>
    <mergeCell ref="L3:Q4"/>
    <mergeCell ref="I5:K6"/>
    <mergeCell ref="R5:T6"/>
    <mergeCell ref="L5:Q6"/>
    <mergeCell ref="F6:F7"/>
    <mergeCell ref="G6:G7"/>
    <mergeCell ref="I7:K8"/>
    <mergeCell ref="AA5:AA6"/>
    <mergeCell ref="AA9:AA10"/>
    <mergeCell ref="X9:X10"/>
    <mergeCell ref="Y5:Y6"/>
    <mergeCell ref="V9:V10"/>
    <mergeCell ref="W5:W6"/>
    <mergeCell ref="W9:W10"/>
    <mergeCell ref="X5:X6"/>
    <mergeCell ref="T30:Y30"/>
    <mergeCell ref="Z30:AA30"/>
    <mergeCell ref="Z25:AA25"/>
    <mergeCell ref="Z26:AA26"/>
    <mergeCell ref="Z27:AA27"/>
    <mergeCell ref="Z28:AA28"/>
    <mergeCell ref="T24:Y24"/>
    <mergeCell ref="Z29:AA29"/>
    <mergeCell ref="T23:Y23"/>
    <mergeCell ref="Z23:AA23"/>
    <mergeCell ref="T20:Y20"/>
    <mergeCell ref="Z20:AA20"/>
    <mergeCell ref="Z24:AA24"/>
    <mergeCell ref="Z21:AA21"/>
    <mergeCell ref="T18:Y18"/>
    <mergeCell ref="Z18:AA18"/>
  </mergeCells>
  <phoneticPr fontId="41"/>
  <conditionalFormatting sqref="F5:F11 F16 B11:D11 F21:F34">
    <cfRule type="cellIs" dxfId="25" priority="10" stopIfTrue="1" operator="equal">
      <formula>0</formula>
    </cfRule>
  </conditionalFormatting>
  <conditionalFormatting sqref="P19:Q19">
    <cfRule type="expression" dxfId="24" priority="2">
      <formula>$P$24="×"</formula>
    </cfRule>
  </conditionalFormatting>
  <conditionalFormatting sqref="P24:Q24">
    <cfRule type="expression" dxfId="23" priority="1">
      <formula>$P$19="×"</formula>
    </cfRule>
  </conditionalFormatting>
  <dataValidations count="13">
    <dataValidation type="list" allowBlank="1" showInputMessage="1" showErrorMessage="1" sqref="P28:Q30" xr:uid="{00000000-0002-0000-0200-000000000000}">
      <formula1>"実施・未実施,実施,未実施"</formula1>
    </dataValidation>
    <dataValidation type="list" allowBlank="1" showInputMessage="1" showErrorMessage="1" sqref="X5 X9" xr:uid="{00000000-0002-0000-0200-000001000000}">
      <formula1>"　,1,2,3,4,5,6,7,8,9,10,11,12"</formula1>
    </dataValidation>
    <dataValidation type="list" allowBlank="1" showInputMessage="1" showErrorMessage="1" sqref="L11:M15 P11:Q15 V11:W15 Z11:AA15" xr:uid="{00000000-0002-0000-0200-000002000000}">
      <formula1>"　,6:00,6:30,7:00,7:30,8:00,8:30,9:00,9:30,10:00,10:30,11:00,11:30,12:00,12:30,13:00,13:30,14:00,14:30,15:00,15:30,16:00,16:30,17:00,17:30,18:00,18:30,19:00,19:30,20:00,20:30,21:00,21:30,22:00"</formula1>
    </dataValidation>
    <dataValidation type="list" allowBlank="1" showInputMessage="1" showErrorMessage="1" sqref="V5 V9" xr:uid="{00000000-0002-0000-0200-000003000000}">
      <formula1>"　,元,1,2,3,4,5,6,7,8,9,10,11,12,13,14,15,16,17,18,19,20,21,22,23,24,25,26,27,28,29,30,31,32,33,34,35,36,37,38,39,40,41,42,43,44,45,46,47,48,49,50,51,52,53,54,55,56,59,58,59,60,61,62,63"</formula1>
    </dataValidation>
    <dataValidation type="list" allowBlank="1" showInputMessage="1" showErrorMessage="1" sqref="Z5 Z9" xr:uid="{00000000-0002-0000-0200-000004000000}">
      <formula1>"　,1,2,3,4,5,6,7,8,9,10,11,12,13,14,15,16,17,18,19,20,21,22,23,24,25,26,27,28,29,30,31"</formula1>
    </dataValidation>
    <dataValidation type="list" allowBlank="1" showInputMessage="1" showErrorMessage="1" sqref="Z17:AA30 P17:Q27" xr:uid="{00000000-0002-0000-0200-000005000000}">
      <formula1>"○・×,○,×"</formula1>
    </dataValidation>
    <dataValidation type="list" allowBlank="1" showInputMessage="1" showErrorMessage="1" sqref="C21 C31:C32" xr:uid="{00000000-0002-0000-0200-000006000000}">
      <formula1>"　,1,2,3,4,5,6,7,8,9,10,11,12,13,14,15,16,17,18,19,20,21,22,23,24,25,26,27,28,29,30"</formula1>
    </dataValidation>
    <dataValidation allowBlank="1" showErrorMessage="1" sqref="I28:K30" xr:uid="{00000000-0002-0000-0200-000007000000}"/>
    <dataValidation type="list" showInputMessage="1" showErrorMessage="1" sqref="U5:U6" xr:uid="{00000000-0002-0000-0200-000008000000}">
      <formula1>"昭和,平成,令和"</formula1>
    </dataValidation>
    <dataValidation type="list" allowBlank="1" showInputMessage="1" showErrorMessage="1" sqref="U9:U10" xr:uid="{00000000-0002-0000-0200-000009000000}">
      <formula1>"昭和,平成,令和"</formula1>
    </dataValidation>
    <dataValidation type="list" allowBlank="1" showInputMessage="1" showErrorMessage="1" sqref="C28" xr:uid="{00000000-0002-0000-0200-00000A000000}">
      <formula1>"選択してください,1以上,委託,外部搬入"</formula1>
    </dataValidation>
    <dataValidation type="list" allowBlank="1" showInputMessage="1" showErrorMessage="1" sqref="F12:F13" xr:uid="{00000000-0002-0000-0200-00000B000000}">
      <formula1>"　,0,1"</formula1>
    </dataValidation>
    <dataValidation type="list" allowBlank="1" showInputMessage="1" showErrorMessage="1" sqref="D21:E34" xr:uid="{00000000-0002-0000-0200-00000C000000}">
      <formula1>"　,0,1,2,3,4,5,6,7,8,9,10,11,12,13,14,15,16,17,18,19,20,21,22,23,24,25,26,27,28,29,30"</formula1>
    </dataValidation>
  </dataValidations>
  <pageMargins left="0.69861111111111107" right="0.69861111111111107" top="0.74791666666666667" bottom="0.35416666666666669" header="0.39305555555555555" footer="0.2951388888888889"/>
  <pageSetup paperSize="9" scale="71" orientation="landscape" r:id="rId1"/>
  <headerFooter alignWithMargins="0">
    <oddFooter>&amp;R&amp;"HG丸ｺﾞｼｯｸM-PRO"&amp;9 2　保育所の状況</oddFooter>
  </headerFooter>
  <extLst>
    <ext xmlns:x14="http://schemas.microsoft.com/office/spreadsheetml/2009/9/main" uri="{78C0D931-6437-407d-A8EE-F0AAD7539E65}">
      <x14:conditionalFormattings>
        <x14:conditionalFormatting xmlns:xm="http://schemas.microsoft.com/office/excel/2006/main">
          <x14:cfRule type="expression" priority="7" id="{FCE867DB-E6AB-4132-AEBD-8ED0B1A49E07}">
            <xm:f>表紙!$E$9&lt;&gt;"小規模保育事業所"</xm:f>
            <x14:dxf>
              <font>
                <color theme="0"/>
              </font>
              <fill>
                <patternFill>
                  <bgColor theme="0"/>
                </patternFill>
              </fill>
              <border>
                <left/>
                <right/>
                <top/>
                <bottom/>
                <vertical/>
                <horizontal/>
              </border>
            </x14:dxf>
          </x14:cfRule>
          <xm:sqref>I32:AA34</xm:sqref>
        </x14:conditionalFormatting>
        <x14:conditionalFormatting xmlns:xm="http://schemas.microsoft.com/office/excel/2006/main">
          <x14:cfRule type="expression" priority="6" id="{690D871C-DBB6-446D-8D97-376022E86ACC}">
            <xm:f>表紙!$E$9="小規模保育事業所"</xm:f>
            <x14:dxf>
              <fill>
                <patternFill>
                  <bgColor theme="0" tint="-0.24994659260841701"/>
                </patternFill>
              </fill>
            </x14:dxf>
          </x14:cfRule>
          <xm:sqref>B8:D10</xm:sqref>
        </x14:conditionalFormatting>
        <x14:conditionalFormatting xmlns:xm="http://schemas.microsoft.com/office/excel/2006/main">
          <x14:cfRule type="expression" priority="5" id="{CE46D135-069A-48EA-9A84-44F8D5B3A717}">
            <xm:f>表紙!$E$9&lt;&gt;"保育所"</xm:f>
            <x14:dxf>
              <numFmt numFmtId="0" formatCode="General"/>
              <fill>
                <patternFill>
                  <bgColor theme="0" tint="-0.24994659260841701"/>
                </patternFill>
              </fill>
            </x14:dxf>
          </x14:cfRule>
          <xm:sqref>P18:Q18 P24:Q25 Z17:AA19 Z25:AA25 Z27:AA27</xm:sqref>
        </x14:conditionalFormatting>
        <x14:conditionalFormatting xmlns:xm="http://schemas.microsoft.com/office/excel/2006/main">
          <x14:cfRule type="expression" priority="4" id="{20515025-56A7-4D70-91B1-B194CFC8468D}">
            <xm:f>表紙!$E$9&lt;&gt;"小規模保育事業所"</xm:f>
            <x14:dxf>
              <fill>
                <patternFill>
                  <bgColor theme="0" tint="-0.24994659260841701"/>
                </patternFill>
              </fill>
            </x14:dxf>
          </x14:cfRule>
          <xm:sqref>P27:Q27</xm:sqref>
        </x14:conditionalFormatting>
        <x14:conditionalFormatting xmlns:xm="http://schemas.microsoft.com/office/excel/2006/main">
          <x14:cfRule type="expression" priority="3" id="{07BDC3AA-A7F8-4A2E-A4E1-DBFFE16AF07C}">
            <xm:f>表紙!$E$9&lt;&gt;"保育所"</xm:f>
            <x14:dxf>
              <numFmt numFmtId="0" formatCode="General"/>
              <fill>
                <patternFill>
                  <bgColor theme="0" tint="-0.24994659260841701"/>
                </patternFill>
              </fill>
            </x14:dxf>
          </x14:cfRule>
          <xm:sqref>P19:Q19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34"/>
  <sheetViews>
    <sheetView view="pageBreakPreview" topLeftCell="A4" zoomScale="70" zoomScaleNormal="100" zoomScaleSheetLayoutView="70" workbookViewId="0">
      <selection activeCell="A15" sqref="A15"/>
    </sheetView>
  </sheetViews>
  <sheetFormatPr defaultColWidth="8.6328125" defaultRowHeight="16" customHeight="1"/>
  <cols>
    <col min="1" max="1" width="6.08984375" style="5" customWidth="1"/>
    <col min="2" max="5" width="7.6328125" style="5" customWidth="1"/>
    <col min="6" max="7" width="6.36328125" style="5" customWidth="1"/>
    <col min="8" max="14" width="7.6328125" style="5" customWidth="1"/>
    <col min="15" max="16" width="6.453125" style="5" customWidth="1"/>
    <col min="17" max="18" width="7.6328125" style="5" customWidth="1"/>
    <col min="19" max="19" width="6.7265625" style="5" customWidth="1"/>
    <col min="20" max="20" width="6.7265625" style="6" customWidth="1"/>
    <col min="21" max="21" width="6.7265625" style="5" customWidth="1"/>
    <col min="22" max="22" width="6.36328125" style="5" customWidth="1"/>
    <col min="23" max="23" width="6.7265625" style="5" customWidth="1"/>
    <col min="24" max="28" width="5" style="5" customWidth="1"/>
    <col min="29" max="54" width="2.6328125" style="5" customWidth="1"/>
    <col min="55" max="16384" width="8.6328125" style="5"/>
  </cols>
  <sheetData>
    <row r="1" spans="1:25" ht="27" customHeight="1">
      <c r="A1" s="158" t="s">
        <v>693</v>
      </c>
      <c r="C1" s="159"/>
      <c r="Y1" s="83"/>
    </row>
    <row r="2" spans="1:25" ht="27" customHeight="1" thickBot="1">
      <c r="A2" s="158" t="s">
        <v>694</v>
      </c>
      <c r="C2" s="159"/>
      <c r="Y2" s="83"/>
    </row>
    <row r="3" spans="1:25" ht="48" customHeight="1" thickBot="1">
      <c r="A3" s="879" t="s">
        <v>86</v>
      </c>
      <c r="B3" s="880"/>
      <c r="C3" s="880"/>
      <c r="D3" s="880"/>
      <c r="E3" s="881"/>
      <c r="F3" s="160" t="s">
        <v>87</v>
      </c>
      <c r="G3" s="161" t="s">
        <v>88</v>
      </c>
      <c r="H3" s="882" t="s">
        <v>89</v>
      </c>
      <c r="I3" s="883"/>
      <c r="J3" s="883"/>
      <c r="K3" s="883"/>
      <c r="L3" s="883"/>
      <c r="M3" s="883"/>
      <c r="N3" s="883"/>
      <c r="O3" s="884"/>
      <c r="P3" s="885" t="s">
        <v>90</v>
      </c>
      <c r="Q3" s="883"/>
      <c r="R3" s="883"/>
      <c r="S3" s="883"/>
      <c r="T3" s="883"/>
      <c r="U3" s="883"/>
      <c r="V3" s="883"/>
      <c r="W3" s="886"/>
    </row>
    <row r="4" spans="1:25" ht="27" customHeight="1">
      <c r="A4" s="887" t="s">
        <v>91</v>
      </c>
      <c r="B4" s="888"/>
      <c r="C4" s="888"/>
      <c r="D4" s="888"/>
      <c r="E4" s="889"/>
      <c r="F4" s="162"/>
      <c r="G4" s="163"/>
      <c r="H4" s="890" t="s">
        <v>683</v>
      </c>
      <c r="I4" s="891"/>
      <c r="J4" s="52"/>
      <c r="K4" s="46" t="s">
        <v>24</v>
      </c>
      <c r="L4" s="52"/>
      <c r="M4" s="46" t="s">
        <v>25</v>
      </c>
      <c r="N4" s="52"/>
      <c r="O4" s="46" t="s">
        <v>26</v>
      </c>
      <c r="P4" s="892" t="s">
        <v>683</v>
      </c>
      <c r="Q4" s="891"/>
      <c r="R4" s="52"/>
      <c r="S4" s="46" t="s">
        <v>24</v>
      </c>
      <c r="T4" s="52"/>
      <c r="U4" s="46" t="s">
        <v>25</v>
      </c>
      <c r="V4" s="52"/>
      <c r="W4" s="53" t="s">
        <v>26</v>
      </c>
    </row>
    <row r="5" spans="1:25" ht="27" customHeight="1">
      <c r="A5" s="873" t="s">
        <v>92</v>
      </c>
      <c r="B5" s="874"/>
      <c r="C5" s="874"/>
      <c r="D5" s="874"/>
      <c r="E5" s="875"/>
      <c r="F5" s="11"/>
      <c r="G5" s="164" t="s">
        <v>9</v>
      </c>
      <c r="H5" s="876" t="s">
        <v>683</v>
      </c>
      <c r="I5" s="877"/>
      <c r="J5" s="16"/>
      <c r="K5" s="15" t="s">
        <v>24</v>
      </c>
      <c r="L5" s="16"/>
      <c r="M5" s="15" t="s">
        <v>25</v>
      </c>
      <c r="N5" s="16"/>
      <c r="O5" s="15" t="s">
        <v>26</v>
      </c>
      <c r="P5" s="878" t="s">
        <v>683</v>
      </c>
      <c r="Q5" s="877"/>
      <c r="R5" s="16"/>
      <c r="S5" s="15" t="s">
        <v>24</v>
      </c>
      <c r="T5" s="16"/>
      <c r="U5" s="15" t="s">
        <v>25</v>
      </c>
      <c r="V5" s="16"/>
      <c r="W5" s="187" t="s">
        <v>26</v>
      </c>
    </row>
    <row r="6" spans="1:25" ht="27" customHeight="1">
      <c r="A6" s="873" t="s">
        <v>93</v>
      </c>
      <c r="B6" s="874"/>
      <c r="C6" s="874"/>
      <c r="D6" s="874"/>
      <c r="E6" s="875"/>
      <c r="F6" s="11"/>
      <c r="G6" s="164" t="s">
        <v>9</v>
      </c>
      <c r="H6" s="876" t="s">
        <v>683</v>
      </c>
      <c r="I6" s="877"/>
      <c r="J6" s="16"/>
      <c r="K6" s="15" t="s">
        <v>24</v>
      </c>
      <c r="L6" s="16"/>
      <c r="M6" s="15" t="s">
        <v>25</v>
      </c>
      <c r="N6" s="16"/>
      <c r="O6" s="15" t="s">
        <v>26</v>
      </c>
      <c r="P6" s="878" t="s">
        <v>683</v>
      </c>
      <c r="Q6" s="877"/>
      <c r="R6" s="16"/>
      <c r="S6" s="15" t="s">
        <v>24</v>
      </c>
      <c r="T6" s="16"/>
      <c r="U6" s="15" t="s">
        <v>25</v>
      </c>
      <c r="V6" s="16"/>
      <c r="W6" s="187" t="s">
        <v>26</v>
      </c>
    </row>
    <row r="7" spans="1:25" ht="27" customHeight="1">
      <c r="A7" s="873" t="s">
        <v>94</v>
      </c>
      <c r="B7" s="874"/>
      <c r="C7" s="874"/>
      <c r="D7" s="874"/>
      <c r="E7" s="875"/>
      <c r="F7" s="11"/>
      <c r="G7" s="164" t="s">
        <v>9</v>
      </c>
      <c r="H7" s="876" t="s">
        <v>683</v>
      </c>
      <c r="I7" s="877"/>
      <c r="J7" s="16"/>
      <c r="K7" s="15" t="s">
        <v>24</v>
      </c>
      <c r="L7" s="16"/>
      <c r="M7" s="15" t="s">
        <v>25</v>
      </c>
      <c r="N7" s="16"/>
      <c r="O7" s="15" t="s">
        <v>26</v>
      </c>
      <c r="P7" s="878" t="s">
        <v>683</v>
      </c>
      <c r="Q7" s="877"/>
      <c r="R7" s="16" t="s">
        <v>9</v>
      </c>
      <c r="S7" s="15" t="s">
        <v>24</v>
      </c>
      <c r="T7" s="16" t="s">
        <v>9</v>
      </c>
      <c r="U7" s="15" t="s">
        <v>25</v>
      </c>
      <c r="V7" s="16" t="s">
        <v>9</v>
      </c>
      <c r="W7" s="187" t="s">
        <v>26</v>
      </c>
    </row>
    <row r="8" spans="1:25" ht="27" customHeight="1">
      <c r="A8" s="873" t="s">
        <v>95</v>
      </c>
      <c r="B8" s="874"/>
      <c r="C8" s="874"/>
      <c r="D8" s="874"/>
      <c r="E8" s="875"/>
      <c r="F8" s="11"/>
      <c r="G8" s="164" t="s">
        <v>9</v>
      </c>
      <c r="H8" s="876" t="s">
        <v>683</v>
      </c>
      <c r="I8" s="877"/>
      <c r="J8" s="16"/>
      <c r="K8" s="15" t="s">
        <v>24</v>
      </c>
      <c r="L8" s="16"/>
      <c r="M8" s="15" t="s">
        <v>25</v>
      </c>
      <c r="N8" s="16"/>
      <c r="O8" s="15" t="s">
        <v>26</v>
      </c>
      <c r="P8" s="878" t="s">
        <v>683</v>
      </c>
      <c r="Q8" s="877"/>
      <c r="R8" s="16"/>
      <c r="S8" s="15" t="s">
        <v>24</v>
      </c>
      <c r="T8" s="16"/>
      <c r="U8" s="15" t="s">
        <v>25</v>
      </c>
      <c r="V8" s="16"/>
      <c r="W8" s="187" t="s">
        <v>26</v>
      </c>
    </row>
    <row r="9" spans="1:25" ht="27" customHeight="1">
      <c r="A9" s="873" t="s">
        <v>96</v>
      </c>
      <c r="B9" s="874"/>
      <c r="C9" s="874"/>
      <c r="D9" s="874"/>
      <c r="E9" s="875"/>
      <c r="F9" s="165" t="s">
        <v>9</v>
      </c>
      <c r="G9" s="166" t="s">
        <v>9</v>
      </c>
      <c r="H9" s="876" t="s">
        <v>683</v>
      </c>
      <c r="I9" s="877"/>
      <c r="J9" s="16" t="s">
        <v>9</v>
      </c>
      <c r="K9" s="15" t="s">
        <v>24</v>
      </c>
      <c r="L9" s="16" t="s">
        <v>9</v>
      </c>
      <c r="M9" s="15" t="s">
        <v>25</v>
      </c>
      <c r="N9" s="16" t="s">
        <v>9</v>
      </c>
      <c r="O9" s="15" t="s">
        <v>26</v>
      </c>
      <c r="P9" s="878" t="s">
        <v>683</v>
      </c>
      <c r="Q9" s="877"/>
      <c r="R9" s="16" t="s">
        <v>9</v>
      </c>
      <c r="S9" s="15" t="s">
        <v>24</v>
      </c>
      <c r="T9" s="16" t="s">
        <v>9</v>
      </c>
      <c r="U9" s="15" t="s">
        <v>25</v>
      </c>
      <c r="V9" s="16" t="s">
        <v>9</v>
      </c>
      <c r="W9" s="187" t="s">
        <v>26</v>
      </c>
    </row>
    <row r="10" spans="1:25" ht="27" customHeight="1">
      <c r="A10" s="873" t="s">
        <v>97</v>
      </c>
      <c r="B10" s="874"/>
      <c r="C10" s="874"/>
      <c r="D10" s="874"/>
      <c r="E10" s="875"/>
      <c r="F10" s="167"/>
      <c r="G10" s="168"/>
      <c r="H10" s="876" t="s">
        <v>683</v>
      </c>
      <c r="I10" s="877"/>
      <c r="J10" s="16" t="s">
        <v>9</v>
      </c>
      <c r="K10" s="15" t="s">
        <v>24</v>
      </c>
      <c r="L10" s="16" t="s">
        <v>9</v>
      </c>
      <c r="M10" s="15" t="s">
        <v>25</v>
      </c>
      <c r="N10" s="16" t="s">
        <v>9</v>
      </c>
      <c r="O10" s="15" t="s">
        <v>26</v>
      </c>
      <c r="P10" s="878" t="s">
        <v>683</v>
      </c>
      <c r="Q10" s="877"/>
      <c r="R10" s="16" t="s">
        <v>9</v>
      </c>
      <c r="S10" s="15" t="s">
        <v>24</v>
      </c>
      <c r="T10" s="16" t="s">
        <v>9</v>
      </c>
      <c r="U10" s="15" t="s">
        <v>25</v>
      </c>
      <c r="V10" s="16" t="s">
        <v>9</v>
      </c>
      <c r="W10" s="187" t="s">
        <v>26</v>
      </c>
    </row>
    <row r="11" spans="1:25" ht="27" customHeight="1">
      <c r="A11" s="873" t="s">
        <v>98</v>
      </c>
      <c r="B11" s="874"/>
      <c r="C11" s="874"/>
      <c r="D11" s="874"/>
      <c r="E11" s="875"/>
      <c r="F11" s="11"/>
      <c r="G11" s="164"/>
      <c r="H11" s="876" t="s">
        <v>683</v>
      </c>
      <c r="I11" s="877"/>
      <c r="J11" s="9" t="s">
        <v>9</v>
      </c>
      <c r="K11" s="10" t="s">
        <v>24</v>
      </c>
      <c r="L11" s="9" t="s">
        <v>9</v>
      </c>
      <c r="M11" s="10" t="s">
        <v>25</v>
      </c>
      <c r="N11" s="9" t="s">
        <v>9</v>
      </c>
      <c r="O11" s="10" t="s">
        <v>26</v>
      </c>
      <c r="P11" s="878" t="s">
        <v>683</v>
      </c>
      <c r="Q11" s="877"/>
      <c r="R11" s="9" t="s">
        <v>9</v>
      </c>
      <c r="S11" s="10" t="s">
        <v>24</v>
      </c>
      <c r="T11" s="9" t="s">
        <v>9</v>
      </c>
      <c r="U11" s="10" t="s">
        <v>25</v>
      </c>
      <c r="V11" s="9" t="s">
        <v>9</v>
      </c>
      <c r="W11" s="188" t="s">
        <v>26</v>
      </c>
    </row>
    <row r="12" spans="1:25" ht="27" customHeight="1">
      <c r="A12" s="873" t="s">
        <v>99</v>
      </c>
      <c r="B12" s="874"/>
      <c r="C12" s="874"/>
      <c r="D12" s="874"/>
      <c r="E12" s="875"/>
      <c r="F12" s="11"/>
      <c r="G12" s="169"/>
      <c r="H12" s="876" t="s">
        <v>683</v>
      </c>
      <c r="I12" s="877"/>
      <c r="J12" s="24" t="s">
        <v>9</v>
      </c>
      <c r="K12" s="177" t="s">
        <v>24</v>
      </c>
      <c r="L12" s="24" t="s">
        <v>9</v>
      </c>
      <c r="M12" s="177" t="s">
        <v>25</v>
      </c>
      <c r="N12" s="24" t="s">
        <v>9</v>
      </c>
      <c r="O12" s="177" t="s">
        <v>26</v>
      </c>
      <c r="P12" s="878" t="s">
        <v>683</v>
      </c>
      <c r="Q12" s="877"/>
      <c r="R12" s="24" t="s">
        <v>9</v>
      </c>
      <c r="S12" s="177" t="s">
        <v>24</v>
      </c>
      <c r="T12" s="24" t="s">
        <v>9</v>
      </c>
      <c r="U12" s="177" t="s">
        <v>25</v>
      </c>
      <c r="V12" s="24" t="s">
        <v>9</v>
      </c>
      <c r="W12" s="189" t="s">
        <v>26</v>
      </c>
    </row>
    <row r="13" spans="1:25" ht="27" customHeight="1" thickBot="1">
      <c r="A13" s="861" t="s">
        <v>100</v>
      </c>
      <c r="B13" s="862"/>
      <c r="C13" s="862"/>
      <c r="D13" s="862"/>
      <c r="E13" s="863"/>
      <c r="F13" s="170"/>
      <c r="G13" s="171"/>
      <c r="H13" s="864" t="s">
        <v>683</v>
      </c>
      <c r="I13" s="865"/>
      <c r="J13" s="138" t="s">
        <v>9</v>
      </c>
      <c r="K13" s="58" t="s">
        <v>24</v>
      </c>
      <c r="L13" s="138" t="s">
        <v>9</v>
      </c>
      <c r="M13" s="58" t="s">
        <v>25</v>
      </c>
      <c r="N13" s="138" t="s">
        <v>9</v>
      </c>
      <c r="O13" s="58" t="s">
        <v>26</v>
      </c>
      <c r="P13" s="866" t="s">
        <v>683</v>
      </c>
      <c r="Q13" s="865"/>
      <c r="R13" s="138" t="s">
        <v>9</v>
      </c>
      <c r="S13" s="58" t="s">
        <v>24</v>
      </c>
      <c r="T13" s="138" t="s">
        <v>9</v>
      </c>
      <c r="U13" s="58" t="s">
        <v>25</v>
      </c>
      <c r="V13" s="138" t="s">
        <v>9</v>
      </c>
      <c r="W13" s="59" t="s">
        <v>26</v>
      </c>
    </row>
    <row r="14" spans="1:25" ht="24" customHeight="1"/>
    <row r="15" spans="1:25" s="157" customFormat="1" ht="28" customHeight="1">
      <c r="A15" s="158" t="s">
        <v>695</v>
      </c>
      <c r="B15" s="172"/>
      <c r="C15" s="172"/>
      <c r="D15" s="172"/>
      <c r="E15" s="172"/>
      <c r="F15" s="172"/>
      <c r="G15" s="172"/>
      <c r="H15" s="172"/>
      <c r="I15" s="172"/>
      <c r="J15" s="172"/>
      <c r="K15" s="172"/>
      <c r="L15" s="172"/>
      <c r="M15" s="172"/>
      <c r="N15" s="172"/>
      <c r="O15" s="172"/>
      <c r="P15" s="178"/>
      <c r="Q15" s="190"/>
      <c r="R15" s="190"/>
      <c r="S15" s="190"/>
      <c r="T15" s="191"/>
    </row>
    <row r="16" spans="1:25" s="157" customFormat="1" ht="56.15" customHeight="1">
      <c r="A16" s="867" t="s">
        <v>101</v>
      </c>
      <c r="B16" s="868"/>
      <c r="C16" s="868"/>
      <c r="D16" s="868"/>
      <c r="E16" s="868"/>
      <c r="F16" s="173" t="s">
        <v>87</v>
      </c>
      <c r="G16" s="174" t="s">
        <v>88</v>
      </c>
      <c r="H16" s="868" t="s">
        <v>102</v>
      </c>
      <c r="I16" s="869"/>
      <c r="J16" s="870" t="s">
        <v>101</v>
      </c>
      <c r="K16" s="871"/>
      <c r="L16" s="871"/>
      <c r="M16" s="871"/>
      <c r="N16" s="871"/>
      <c r="O16" s="179" t="s">
        <v>87</v>
      </c>
      <c r="P16" s="180" t="s">
        <v>88</v>
      </c>
      <c r="Q16" s="871" t="s">
        <v>102</v>
      </c>
      <c r="R16" s="872"/>
      <c r="S16" s="190"/>
      <c r="T16" s="192"/>
    </row>
    <row r="17" spans="1:25" s="157" customFormat="1" ht="23.15" customHeight="1">
      <c r="A17" s="832" t="s">
        <v>103</v>
      </c>
      <c r="B17" s="852" t="s">
        <v>104</v>
      </c>
      <c r="C17" s="852"/>
      <c r="D17" s="852"/>
      <c r="E17" s="852"/>
      <c r="F17" s="162" t="s">
        <v>9</v>
      </c>
      <c r="G17" s="163" t="s">
        <v>9</v>
      </c>
      <c r="H17" s="846"/>
      <c r="I17" s="847"/>
      <c r="J17" s="858" t="s">
        <v>105</v>
      </c>
      <c r="K17" s="859"/>
      <c r="L17" s="859"/>
      <c r="M17" s="859"/>
      <c r="N17" s="859"/>
      <c r="O17" s="181" t="s">
        <v>9</v>
      </c>
      <c r="P17" s="182" t="s">
        <v>9</v>
      </c>
      <c r="Q17" s="840"/>
      <c r="R17" s="860"/>
      <c r="S17" s="190"/>
      <c r="T17" s="22"/>
      <c r="U17" s="22"/>
      <c r="V17" s="22"/>
      <c r="W17" s="22"/>
      <c r="X17" s="22"/>
      <c r="Y17" s="193"/>
    </row>
    <row r="18" spans="1:25" s="157" customFormat="1" ht="23.15" customHeight="1">
      <c r="A18" s="833"/>
      <c r="B18" s="851" t="s">
        <v>106</v>
      </c>
      <c r="C18" s="851"/>
      <c r="D18" s="851"/>
      <c r="E18" s="851"/>
      <c r="F18" s="11" t="s">
        <v>9</v>
      </c>
      <c r="G18" s="164" t="s">
        <v>9</v>
      </c>
      <c r="H18" s="840"/>
      <c r="I18" s="856"/>
      <c r="J18" s="842" t="s">
        <v>107</v>
      </c>
      <c r="K18" s="843"/>
      <c r="L18" s="843"/>
      <c r="M18" s="843"/>
      <c r="N18" s="843"/>
      <c r="O18" s="183" t="s">
        <v>9</v>
      </c>
      <c r="P18" s="184" t="s">
        <v>9</v>
      </c>
      <c r="Q18" s="822"/>
      <c r="R18" s="823"/>
      <c r="S18" s="190"/>
      <c r="T18" s="192"/>
    </row>
    <row r="19" spans="1:25" s="157" customFormat="1" ht="23.15" customHeight="1">
      <c r="A19" s="833"/>
      <c r="B19" s="851" t="s">
        <v>108</v>
      </c>
      <c r="C19" s="851"/>
      <c r="D19" s="851"/>
      <c r="E19" s="851"/>
      <c r="F19" s="11" t="s">
        <v>9</v>
      </c>
      <c r="G19" s="164" t="s">
        <v>9</v>
      </c>
      <c r="H19" s="849"/>
      <c r="I19" s="850"/>
      <c r="J19" s="842" t="s">
        <v>109</v>
      </c>
      <c r="K19" s="843"/>
      <c r="L19" s="843"/>
      <c r="M19" s="843"/>
      <c r="N19" s="843"/>
      <c r="O19" s="183" t="s">
        <v>9</v>
      </c>
      <c r="P19" s="184" t="s">
        <v>9</v>
      </c>
      <c r="Q19" s="822"/>
      <c r="R19" s="823"/>
      <c r="S19" s="190"/>
      <c r="T19" s="192"/>
    </row>
    <row r="20" spans="1:25" s="157" customFormat="1" ht="23.15" customHeight="1">
      <c r="A20" s="833"/>
      <c r="B20" s="851" t="s">
        <v>110</v>
      </c>
      <c r="C20" s="851"/>
      <c r="D20" s="851"/>
      <c r="E20" s="851"/>
      <c r="F20" s="11" t="s">
        <v>9</v>
      </c>
      <c r="G20" s="164" t="s">
        <v>9</v>
      </c>
      <c r="H20" s="849"/>
      <c r="I20" s="850"/>
      <c r="J20" s="842" t="s">
        <v>111</v>
      </c>
      <c r="K20" s="843"/>
      <c r="L20" s="843"/>
      <c r="M20" s="843"/>
      <c r="N20" s="843"/>
      <c r="O20" s="183" t="s">
        <v>9</v>
      </c>
      <c r="P20" s="184" t="s">
        <v>9</v>
      </c>
      <c r="Q20" s="822"/>
      <c r="R20" s="823"/>
      <c r="S20" s="190"/>
      <c r="T20" s="192"/>
    </row>
    <row r="21" spans="1:25" s="157" customFormat="1" ht="23.15" customHeight="1">
      <c r="A21" s="833"/>
      <c r="B21" s="848" t="s">
        <v>112</v>
      </c>
      <c r="C21" s="848"/>
      <c r="D21" s="848"/>
      <c r="E21" s="848"/>
      <c r="F21" s="11" t="s">
        <v>9</v>
      </c>
      <c r="G21" s="164" t="s">
        <v>9</v>
      </c>
      <c r="H21" s="849"/>
      <c r="I21" s="850"/>
      <c r="J21" s="842" t="s">
        <v>113</v>
      </c>
      <c r="K21" s="843"/>
      <c r="L21" s="843"/>
      <c r="M21" s="843"/>
      <c r="N21" s="843"/>
      <c r="O21" s="183" t="s">
        <v>9</v>
      </c>
      <c r="P21" s="184" t="s">
        <v>9</v>
      </c>
      <c r="Q21" s="822"/>
      <c r="R21" s="823"/>
      <c r="S21" s="190"/>
      <c r="T21" s="192"/>
    </row>
    <row r="22" spans="1:25" s="157" customFormat="1" ht="23.15" customHeight="1">
      <c r="A22" s="834"/>
      <c r="B22" s="854" t="s">
        <v>114</v>
      </c>
      <c r="C22" s="854"/>
      <c r="D22" s="854"/>
      <c r="E22" s="854"/>
      <c r="F22" s="165" t="s">
        <v>9</v>
      </c>
      <c r="G22" s="166" t="s">
        <v>9</v>
      </c>
      <c r="H22" s="855"/>
      <c r="I22" s="857"/>
      <c r="J22" s="842" t="s">
        <v>115</v>
      </c>
      <c r="K22" s="843"/>
      <c r="L22" s="843"/>
      <c r="M22" s="843"/>
      <c r="N22" s="843"/>
      <c r="O22" s="183" t="s">
        <v>9</v>
      </c>
      <c r="P22" s="184" t="s">
        <v>9</v>
      </c>
      <c r="Q22" s="822"/>
      <c r="R22" s="823"/>
      <c r="S22" s="190"/>
      <c r="T22" s="192"/>
    </row>
    <row r="23" spans="1:25" s="157" customFormat="1" ht="23.15" customHeight="1">
      <c r="A23" s="835" t="s">
        <v>116</v>
      </c>
      <c r="B23" s="844" t="s">
        <v>117</v>
      </c>
      <c r="C23" s="845"/>
      <c r="D23" s="845"/>
      <c r="E23" s="845"/>
      <c r="F23" s="162" t="s">
        <v>9</v>
      </c>
      <c r="G23" s="163" t="s">
        <v>9</v>
      </c>
      <c r="H23" s="846"/>
      <c r="I23" s="847"/>
      <c r="J23" s="842" t="s">
        <v>118</v>
      </c>
      <c r="K23" s="843"/>
      <c r="L23" s="843"/>
      <c r="M23" s="843"/>
      <c r="N23" s="843"/>
      <c r="O23" s="183" t="s">
        <v>9</v>
      </c>
      <c r="P23" s="184" t="s">
        <v>9</v>
      </c>
      <c r="Q23" s="822"/>
      <c r="R23" s="823"/>
      <c r="S23" s="190"/>
      <c r="T23" s="192"/>
    </row>
    <row r="24" spans="1:25" s="157" customFormat="1" ht="23.15" customHeight="1">
      <c r="A24" s="836"/>
      <c r="B24" s="853" t="s">
        <v>106</v>
      </c>
      <c r="C24" s="854"/>
      <c r="D24" s="854"/>
      <c r="E24" s="854"/>
      <c r="F24" s="165" t="s">
        <v>9</v>
      </c>
      <c r="G24" s="166" t="s">
        <v>9</v>
      </c>
      <c r="H24" s="855"/>
      <c r="I24" s="856"/>
      <c r="J24" s="842" t="s">
        <v>119</v>
      </c>
      <c r="K24" s="843"/>
      <c r="L24" s="843"/>
      <c r="M24" s="843"/>
      <c r="N24" s="843"/>
      <c r="O24" s="183" t="s">
        <v>9</v>
      </c>
      <c r="P24" s="184" t="s">
        <v>9</v>
      </c>
      <c r="Q24" s="822"/>
      <c r="R24" s="823"/>
      <c r="S24" s="190"/>
      <c r="T24" s="192"/>
    </row>
    <row r="25" spans="1:25" s="157" customFormat="1" ht="23.15" customHeight="1">
      <c r="A25" s="836"/>
      <c r="B25" s="838" t="s">
        <v>120</v>
      </c>
      <c r="C25" s="839"/>
      <c r="D25" s="839"/>
      <c r="E25" s="839"/>
      <c r="F25" s="11" t="s">
        <v>9</v>
      </c>
      <c r="G25" s="164" t="s">
        <v>9</v>
      </c>
      <c r="H25" s="840"/>
      <c r="I25" s="841"/>
      <c r="J25" s="842" t="s">
        <v>121</v>
      </c>
      <c r="K25" s="843"/>
      <c r="L25" s="843"/>
      <c r="M25" s="843"/>
      <c r="N25" s="843"/>
      <c r="O25" s="183" t="s">
        <v>9</v>
      </c>
      <c r="P25" s="184" t="s">
        <v>9</v>
      </c>
      <c r="Q25" s="822"/>
      <c r="R25" s="823"/>
      <c r="S25" s="190"/>
      <c r="T25" s="192"/>
    </row>
    <row r="26" spans="1:25" s="157" customFormat="1" ht="23.15" customHeight="1">
      <c r="A26" s="837"/>
      <c r="B26" s="824" t="s">
        <v>112</v>
      </c>
      <c r="C26" s="825"/>
      <c r="D26" s="825"/>
      <c r="E26" s="825"/>
      <c r="F26" s="175" t="s">
        <v>9</v>
      </c>
      <c r="G26" s="176" t="s">
        <v>9</v>
      </c>
      <c r="H26" s="826"/>
      <c r="I26" s="827"/>
      <c r="J26" s="828" t="s">
        <v>122</v>
      </c>
      <c r="K26" s="829"/>
      <c r="L26" s="829"/>
      <c r="M26" s="829"/>
      <c r="N26" s="829"/>
      <c r="O26" s="185" t="s">
        <v>9</v>
      </c>
      <c r="P26" s="186" t="s">
        <v>9</v>
      </c>
      <c r="Q26" s="830"/>
      <c r="R26" s="831"/>
      <c r="S26" s="190"/>
      <c r="T26" s="192"/>
    </row>
    <row r="27" spans="1:25" ht="27" customHeight="1"/>
    <row r="28" spans="1:25" ht="27" customHeight="1"/>
    <row r="29" spans="1:25" ht="27" customHeight="1"/>
    <row r="30" spans="1:25" ht="27" customHeight="1"/>
    <row r="31" spans="1:25" ht="27" customHeight="1"/>
    <row r="32" spans="1:25" ht="27" customHeight="1"/>
    <row r="33" ht="27" customHeight="1"/>
    <row r="34" ht="27" customHeight="1"/>
  </sheetData>
  <mergeCells count="79">
    <mergeCell ref="A3:E3"/>
    <mergeCell ref="H3:O3"/>
    <mergeCell ref="P3:W3"/>
    <mergeCell ref="A4:E4"/>
    <mergeCell ref="H4:I4"/>
    <mergeCell ref="P4:Q4"/>
    <mergeCell ref="A5:E5"/>
    <mergeCell ref="H5:I5"/>
    <mergeCell ref="P5:Q5"/>
    <mergeCell ref="A6:E6"/>
    <mergeCell ref="H6:I6"/>
    <mergeCell ref="P6:Q6"/>
    <mergeCell ref="A7:E7"/>
    <mergeCell ref="H7:I7"/>
    <mergeCell ref="P7:Q7"/>
    <mergeCell ref="A8:E8"/>
    <mergeCell ref="H8:I8"/>
    <mergeCell ref="P8:Q8"/>
    <mergeCell ref="A9:E9"/>
    <mergeCell ref="H9:I9"/>
    <mergeCell ref="P9:Q9"/>
    <mergeCell ref="A10:E10"/>
    <mergeCell ref="H10:I10"/>
    <mergeCell ref="P10:Q10"/>
    <mergeCell ref="A11:E11"/>
    <mergeCell ref="H11:I11"/>
    <mergeCell ref="P11:Q11"/>
    <mergeCell ref="A12:E12"/>
    <mergeCell ref="H12:I12"/>
    <mergeCell ref="P12:Q12"/>
    <mergeCell ref="A13:E13"/>
    <mergeCell ref="H13:I13"/>
    <mergeCell ref="P13:Q13"/>
    <mergeCell ref="A16:E16"/>
    <mergeCell ref="H16:I16"/>
    <mergeCell ref="J16:N16"/>
    <mergeCell ref="Q16:R16"/>
    <mergeCell ref="J17:N17"/>
    <mergeCell ref="Q17:R17"/>
    <mergeCell ref="B18:E18"/>
    <mergeCell ref="H18:I18"/>
    <mergeCell ref="J18:N18"/>
    <mergeCell ref="Q18:R18"/>
    <mergeCell ref="Q19:R19"/>
    <mergeCell ref="B20:E20"/>
    <mergeCell ref="H20:I20"/>
    <mergeCell ref="J20:N20"/>
    <mergeCell ref="Q20:R20"/>
    <mergeCell ref="Q21:R21"/>
    <mergeCell ref="B22:E22"/>
    <mergeCell ref="H22:I22"/>
    <mergeCell ref="J22:N22"/>
    <mergeCell ref="Q22:R22"/>
    <mergeCell ref="Q23:R23"/>
    <mergeCell ref="B24:E24"/>
    <mergeCell ref="H24:I24"/>
    <mergeCell ref="J24:N24"/>
    <mergeCell ref="Q24:R24"/>
    <mergeCell ref="A17:A22"/>
    <mergeCell ref="A23:A26"/>
    <mergeCell ref="B25:E25"/>
    <mergeCell ref="H25:I25"/>
    <mergeCell ref="J25:N25"/>
    <mergeCell ref="B23:E23"/>
    <mergeCell ref="H23:I23"/>
    <mergeCell ref="J23:N23"/>
    <mergeCell ref="B21:E21"/>
    <mergeCell ref="H21:I21"/>
    <mergeCell ref="J21:N21"/>
    <mergeCell ref="B19:E19"/>
    <mergeCell ref="H19:I19"/>
    <mergeCell ref="J19:N19"/>
    <mergeCell ref="B17:E17"/>
    <mergeCell ref="H17:I17"/>
    <mergeCell ref="Q25:R25"/>
    <mergeCell ref="B26:E26"/>
    <mergeCell ref="H26:I26"/>
    <mergeCell ref="J26:N26"/>
    <mergeCell ref="Q26:R26"/>
  </mergeCells>
  <phoneticPr fontId="41"/>
  <dataValidations count="6">
    <dataValidation type="list" allowBlank="1" showInputMessage="1" showErrorMessage="1" sqref="L4:L13 T4:T13" xr:uid="{00000000-0002-0000-0300-000000000000}">
      <formula1>"　,1,2,3,4,5,6,7,8,9,10,11,12"</formula1>
    </dataValidation>
    <dataValidation type="list" allowBlank="1" showInputMessage="1" showErrorMessage="1" sqref="J4:J13 R4:R13" xr:uid="{00000000-0002-0000-0300-000001000000}">
      <formula1>"　,元,1,2,3,4,5,6,7,8,9,10,11,12,13,14,15,16,17,18,19,20,21,22,23,24,25,26,27,28,29,30,31,32,33,34,35,36,37,38,39,40,41,42,43,44,45,46,47,48,49,50,51,52,53,54,55,56,59,58,59,60,61,62,63"</formula1>
    </dataValidation>
    <dataValidation type="list" allowBlank="1" showInputMessage="1" showErrorMessage="1" sqref="N4:N13 V4:V13" xr:uid="{00000000-0002-0000-0300-000002000000}">
      <formula1>"　,1,2,3,4,5,6,7,8,9,10,11,12,13,14,15,16,17,18,19,20,21,22,23,24,25,26,27,28,29,30,31"</formula1>
    </dataValidation>
    <dataValidation type="list" allowBlank="1" showInputMessage="1" showErrorMessage="1" sqref="F10:G10 F13:G13" xr:uid="{00000000-0002-0000-0300-000003000000}">
      <formula1>"　,✓"</formula1>
    </dataValidation>
    <dataValidation type="list" allowBlank="1" showInputMessage="1" showErrorMessage="1" sqref="F11:G12 F4:G9 F17:G26 O17:P26" xr:uid="{00000000-0002-0000-0300-000004000000}">
      <formula1>"　,✓,"</formula1>
    </dataValidation>
    <dataValidation type="list" allowBlank="1" showInputMessage="1" showErrorMessage="1" sqref="H4:I13 P4:Q13" xr:uid="{00000000-0002-0000-0300-000005000000}">
      <formula1>"昭和・平成・令和,昭和,平成,令和"</formula1>
    </dataValidation>
  </dataValidations>
  <pageMargins left="0.69861111111111107" right="0.69861111111111107" top="0.74791666666666667" bottom="0.35416666666666669" header="0.39305555555555555" footer="0.2951388888888889"/>
  <pageSetup paperSize="9" scale="76" orientation="landscape" r:id="rId1"/>
  <headerFooter alignWithMargins="0">
    <oddFooter>&amp;R&amp;"HG丸ｺﾞｼｯｸM-PRO"&amp;9 ３　規程・帳簿の整備状況　・　４　設備の基準</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32"/>
  <sheetViews>
    <sheetView view="pageBreakPreview" zoomScale="70" zoomScaleNormal="100" zoomScaleSheetLayoutView="70" workbookViewId="0">
      <pane ySplit="3" topLeftCell="A4" activePane="bottomLeft" state="frozen"/>
      <selection pane="bottomLeft" activeCell="C23" sqref="C23:Q23"/>
    </sheetView>
  </sheetViews>
  <sheetFormatPr defaultColWidth="8.6328125" defaultRowHeight="16" customHeight="1"/>
  <cols>
    <col min="1" max="1" width="1.453125" style="5" customWidth="1"/>
    <col min="2" max="2" width="4.6328125" style="5" customWidth="1"/>
    <col min="3" max="17" width="7.36328125" style="5" customWidth="1"/>
    <col min="18" max="20" width="4.36328125" style="5" customWidth="1"/>
    <col min="21" max="21" width="4.36328125" style="6" customWidth="1"/>
    <col min="22" max="31" width="4.36328125" style="5" customWidth="1"/>
    <col min="32" max="55" width="2.6328125" style="5" customWidth="1"/>
    <col min="56" max="16384" width="8.6328125" style="5"/>
  </cols>
  <sheetData>
    <row r="1" spans="2:23" s="4" customFormat="1" ht="20.25" customHeight="1">
      <c r="B1" s="136" t="s">
        <v>545</v>
      </c>
      <c r="C1" s="83"/>
      <c r="D1" s="83"/>
      <c r="E1" s="83"/>
      <c r="F1" s="83"/>
      <c r="G1" s="83"/>
      <c r="H1" s="83"/>
      <c r="I1" s="83"/>
      <c r="J1" s="83"/>
      <c r="K1" s="83"/>
      <c r="L1" s="83"/>
      <c r="M1" s="83"/>
      <c r="N1" s="83"/>
      <c r="O1" s="83"/>
      <c r="P1" s="83"/>
      <c r="Q1" s="83"/>
      <c r="R1" s="8"/>
      <c r="S1" s="8"/>
      <c r="T1" s="8"/>
      <c r="U1" s="21"/>
    </row>
    <row r="2" spans="2:23" s="4" customFormat="1" ht="6" customHeight="1" thickBot="1">
      <c r="B2" s="136"/>
      <c r="C2" s="83"/>
      <c r="D2" s="83"/>
      <c r="E2" s="83"/>
      <c r="F2" s="83"/>
      <c r="G2" s="83"/>
      <c r="H2" s="83"/>
      <c r="I2" s="83"/>
      <c r="J2" s="83"/>
      <c r="K2" s="83"/>
      <c r="L2" s="83"/>
      <c r="M2" s="83"/>
      <c r="N2" s="83"/>
      <c r="O2" s="83"/>
      <c r="P2" s="83"/>
      <c r="Q2" s="83"/>
      <c r="R2" s="8"/>
      <c r="S2" s="8"/>
      <c r="T2" s="8"/>
      <c r="U2" s="21"/>
    </row>
    <row r="3" spans="2:23" ht="41.25" customHeight="1" thickBot="1">
      <c r="B3" s="903" t="s">
        <v>126</v>
      </c>
      <c r="C3" s="904"/>
      <c r="D3" s="904"/>
      <c r="E3" s="904"/>
      <c r="F3" s="904"/>
      <c r="G3" s="904"/>
      <c r="H3" s="904"/>
      <c r="I3" s="904"/>
      <c r="J3" s="904"/>
      <c r="K3" s="904"/>
      <c r="L3" s="904"/>
      <c r="M3" s="904"/>
      <c r="N3" s="904"/>
      <c r="O3" s="904"/>
      <c r="P3" s="904"/>
      <c r="Q3" s="905"/>
      <c r="R3" s="630" t="s">
        <v>123</v>
      </c>
      <c r="S3" s="631" t="s">
        <v>124</v>
      </c>
      <c r="T3" s="632" t="s">
        <v>125</v>
      </c>
    </row>
    <row r="4" spans="2:23" ht="19" customHeight="1">
      <c r="B4" s="626">
        <v>1</v>
      </c>
      <c r="C4" s="901" t="s">
        <v>688</v>
      </c>
      <c r="D4" s="901"/>
      <c r="E4" s="901"/>
      <c r="F4" s="901"/>
      <c r="G4" s="901"/>
      <c r="H4" s="901"/>
      <c r="I4" s="901"/>
      <c r="J4" s="901"/>
      <c r="K4" s="901"/>
      <c r="L4" s="901"/>
      <c r="M4" s="901"/>
      <c r="N4" s="901"/>
      <c r="O4" s="901"/>
      <c r="P4" s="901"/>
      <c r="Q4" s="902"/>
      <c r="R4" s="627" t="s">
        <v>9</v>
      </c>
      <c r="S4" s="618" t="s">
        <v>9</v>
      </c>
      <c r="T4" s="619" t="s">
        <v>9</v>
      </c>
    </row>
    <row r="5" spans="2:23" ht="19" customHeight="1">
      <c r="B5" s="626">
        <v>2</v>
      </c>
      <c r="C5" s="901" t="s">
        <v>689</v>
      </c>
      <c r="D5" s="901"/>
      <c r="E5" s="901"/>
      <c r="F5" s="901"/>
      <c r="G5" s="901"/>
      <c r="H5" s="901"/>
      <c r="I5" s="901"/>
      <c r="J5" s="901"/>
      <c r="K5" s="901"/>
      <c r="L5" s="901"/>
      <c r="M5" s="901"/>
      <c r="N5" s="901"/>
      <c r="O5" s="901"/>
      <c r="P5" s="901"/>
      <c r="Q5" s="902"/>
      <c r="R5" s="627"/>
      <c r="S5" s="618"/>
      <c r="T5" s="619"/>
    </row>
    <row r="6" spans="2:23" ht="19" customHeight="1">
      <c r="B6" s="626">
        <v>3</v>
      </c>
      <c r="C6" s="901" t="s">
        <v>127</v>
      </c>
      <c r="D6" s="901"/>
      <c r="E6" s="901"/>
      <c r="F6" s="901"/>
      <c r="G6" s="901"/>
      <c r="H6" s="901"/>
      <c r="I6" s="901"/>
      <c r="J6" s="901"/>
      <c r="K6" s="901"/>
      <c r="L6" s="901"/>
      <c r="M6" s="901"/>
      <c r="N6" s="901"/>
      <c r="O6" s="901"/>
      <c r="P6" s="901"/>
      <c r="Q6" s="902"/>
      <c r="R6" s="627" t="s">
        <v>9</v>
      </c>
      <c r="S6" s="618" t="s">
        <v>9</v>
      </c>
      <c r="T6" s="619" t="s">
        <v>9</v>
      </c>
    </row>
    <row r="7" spans="2:23" s="4" customFormat="1" ht="19" customHeight="1">
      <c r="B7" s="626">
        <v>4</v>
      </c>
      <c r="C7" s="901" t="s">
        <v>128</v>
      </c>
      <c r="D7" s="901"/>
      <c r="E7" s="901"/>
      <c r="F7" s="901"/>
      <c r="G7" s="901"/>
      <c r="H7" s="901"/>
      <c r="I7" s="901"/>
      <c r="J7" s="901"/>
      <c r="K7" s="901"/>
      <c r="L7" s="901"/>
      <c r="M7" s="901"/>
      <c r="N7" s="901"/>
      <c r="O7" s="901"/>
      <c r="P7" s="901"/>
      <c r="Q7" s="902"/>
      <c r="R7" s="627" t="s">
        <v>9</v>
      </c>
      <c r="S7" s="618" t="s">
        <v>9</v>
      </c>
      <c r="T7" s="619" t="s">
        <v>9</v>
      </c>
      <c r="U7" s="6"/>
      <c r="V7" s="7"/>
      <c r="W7" s="47"/>
    </row>
    <row r="8" spans="2:23" s="4" customFormat="1" ht="19" customHeight="1">
      <c r="B8" s="626">
        <v>5</v>
      </c>
      <c r="C8" s="901" t="s">
        <v>686</v>
      </c>
      <c r="D8" s="901"/>
      <c r="E8" s="901"/>
      <c r="F8" s="901"/>
      <c r="G8" s="901"/>
      <c r="H8" s="901"/>
      <c r="I8" s="901"/>
      <c r="J8" s="901"/>
      <c r="K8" s="901"/>
      <c r="L8" s="901"/>
      <c r="M8" s="901"/>
      <c r="N8" s="901"/>
      <c r="O8" s="901"/>
      <c r="P8" s="901"/>
      <c r="Q8" s="902"/>
      <c r="R8" s="627" t="s">
        <v>9</v>
      </c>
      <c r="S8" s="618" t="s">
        <v>9</v>
      </c>
      <c r="T8" s="619" t="s">
        <v>9</v>
      </c>
      <c r="U8" s="6"/>
      <c r="V8" s="7"/>
      <c r="W8" s="47"/>
    </row>
    <row r="9" spans="2:23" s="625" customFormat="1" ht="19" customHeight="1">
      <c r="B9" s="626">
        <v>6</v>
      </c>
      <c r="C9" s="895" t="s">
        <v>685</v>
      </c>
      <c r="D9" s="895"/>
      <c r="E9" s="895"/>
      <c r="F9" s="895"/>
      <c r="G9" s="895"/>
      <c r="H9" s="895"/>
      <c r="I9" s="895"/>
      <c r="J9" s="895"/>
      <c r="K9" s="895"/>
      <c r="L9" s="895"/>
      <c r="M9" s="895"/>
      <c r="N9" s="895"/>
      <c r="O9" s="895"/>
      <c r="P9" s="895"/>
      <c r="Q9" s="896"/>
      <c r="R9" s="627" t="s">
        <v>9</v>
      </c>
      <c r="S9" s="618" t="s">
        <v>9</v>
      </c>
      <c r="T9" s="619" t="s">
        <v>9</v>
      </c>
      <c r="U9" s="6"/>
      <c r="V9" s="7"/>
      <c r="W9" s="47"/>
    </row>
    <row r="10" spans="2:23" s="4" customFormat="1" ht="19" customHeight="1">
      <c r="B10" s="626">
        <v>7</v>
      </c>
      <c r="C10" s="901" t="s">
        <v>129</v>
      </c>
      <c r="D10" s="901"/>
      <c r="E10" s="901"/>
      <c r="F10" s="901"/>
      <c r="G10" s="901"/>
      <c r="H10" s="901"/>
      <c r="I10" s="901"/>
      <c r="J10" s="901"/>
      <c r="K10" s="901"/>
      <c r="L10" s="901"/>
      <c r="M10" s="901"/>
      <c r="N10" s="901"/>
      <c r="O10" s="901"/>
      <c r="P10" s="901"/>
      <c r="Q10" s="902"/>
      <c r="R10" s="627" t="s">
        <v>9</v>
      </c>
      <c r="S10" s="618" t="s">
        <v>9</v>
      </c>
      <c r="T10" s="619" t="s">
        <v>9</v>
      </c>
      <c r="U10" s="6"/>
      <c r="V10" s="7"/>
      <c r="W10" s="47"/>
    </row>
    <row r="11" spans="2:23" s="625" customFormat="1" ht="19" customHeight="1">
      <c r="B11" s="626">
        <v>8</v>
      </c>
      <c r="C11" s="895" t="s">
        <v>134</v>
      </c>
      <c r="D11" s="895"/>
      <c r="E11" s="895"/>
      <c r="F11" s="895"/>
      <c r="G11" s="895"/>
      <c r="H11" s="895"/>
      <c r="I11" s="895"/>
      <c r="J11" s="895"/>
      <c r="K11" s="895"/>
      <c r="L11" s="895"/>
      <c r="M11" s="895"/>
      <c r="N11" s="895"/>
      <c r="O11" s="895"/>
      <c r="P11" s="895"/>
      <c r="Q11" s="896"/>
      <c r="R11" s="627" t="s">
        <v>9</v>
      </c>
      <c r="S11" s="618" t="s">
        <v>9</v>
      </c>
      <c r="T11" s="619" t="s">
        <v>9</v>
      </c>
      <c r="U11" s="6"/>
      <c r="V11" s="7"/>
      <c r="W11" s="47"/>
    </row>
    <row r="12" spans="2:23" s="625" customFormat="1" ht="19" customHeight="1">
      <c r="B12" s="626">
        <v>9</v>
      </c>
      <c r="C12" s="895" t="s">
        <v>135</v>
      </c>
      <c r="D12" s="895"/>
      <c r="E12" s="895"/>
      <c r="F12" s="895"/>
      <c r="G12" s="895"/>
      <c r="H12" s="895"/>
      <c r="I12" s="895"/>
      <c r="J12" s="895"/>
      <c r="K12" s="895"/>
      <c r="L12" s="895"/>
      <c r="M12" s="895"/>
      <c r="N12" s="895"/>
      <c r="O12" s="895"/>
      <c r="P12" s="895"/>
      <c r="Q12" s="896"/>
      <c r="R12" s="627" t="s">
        <v>9</v>
      </c>
      <c r="S12" s="618" t="s">
        <v>9</v>
      </c>
      <c r="T12" s="619" t="s">
        <v>9</v>
      </c>
      <c r="U12" s="6"/>
      <c r="V12" s="7"/>
      <c r="W12" s="47"/>
    </row>
    <row r="13" spans="2:23" s="625" customFormat="1" ht="19" customHeight="1">
      <c r="B13" s="626">
        <v>10</v>
      </c>
      <c r="C13" s="895" t="s">
        <v>136</v>
      </c>
      <c r="D13" s="895"/>
      <c r="E13" s="895"/>
      <c r="F13" s="895"/>
      <c r="G13" s="895"/>
      <c r="H13" s="895"/>
      <c r="I13" s="895"/>
      <c r="J13" s="895"/>
      <c r="K13" s="895"/>
      <c r="L13" s="895"/>
      <c r="M13" s="895"/>
      <c r="N13" s="895"/>
      <c r="O13" s="895"/>
      <c r="P13" s="895"/>
      <c r="Q13" s="896"/>
      <c r="R13" s="627" t="s">
        <v>9</v>
      </c>
      <c r="S13" s="618" t="s">
        <v>9</v>
      </c>
      <c r="T13" s="619" t="s">
        <v>9</v>
      </c>
      <c r="U13" s="6"/>
      <c r="V13" s="7"/>
      <c r="W13" s="47"/>
    </row>
    <row r="14" spans="2:23" s="4" customFormat="1" ht="19" customHeight="1">
      <c r="B14" s="626">
        <v>11</v>
      </c>
      <c r="C14" s="901" t="s">
        <v>130</v>
      </c>
      <c r="D14" s="901"/>
      <c r="E14" s="901"/>
      <c r="F14" s="901"/>
      <c r="G14" s="901"/>
      <c r="H14" s="901"/>
      <c r="I14" s="901"/>
      <c r="J14" s="901"/>
      <c r="K14" s="901"/>
      <c r="L14" s="901"/>
      <c r="M14" s="901"/>
      <c r="N14" s="901"/>
      <c r="O14" s="901"/>
      <c r="P14" s="901"/>
      <c r="Q14" s="902"/>
      <c r="R14" s="627" t="s">
        <v>9</v>
      </c>
      <c r="S14" s="618" t="s">
        <v>9</v>
      </c>
      <c r="T14" s="619" t="s">
        <v>9</v>
      </c>
      <c r="U14" s="6"/>
      <c r="V14" s="7"/>
      <c r="W14" s="47"/>
    </row>
    <row r="15" spans="2:23" s="4" customFormat="1" ht="19" customHeight="1">
      <c r="B15" s="626">
        <v>12</v>
      </c>
      <c r="C15" s="901" t="s">
        <v>690</v>
      </c>
      <c r="D15" s="901"/>
      <c r="E15" s="901"/>
      <c r="F15" s="901"/>
      <c r="G15" s="901"/>
      <c r="H15" s="901"/>
      <c r="I15" s="901"/>
      <c r="J15" s="901"/>
      <c r="K15" s="901"/>
      <c r="L15" s="901"/>
      <c r="M15" s="901"/>
      <c r="N15" s="901"/>
      <c r="O15" s="901"/>
      <c r="P15" s="901"/>
      <c r="Q15" s="902"/>
      <c r="R15" s="627" t="s">
        <v>9</v>
      </c>
      <c r="S15" s="618" t="s">
        <v>9</v>
      </c>
      <c r="T15" s="619" t="s">
        <v>9</v>
      </c>
      <c r="U15" s="6"/>
      <c r="V15" s="7"/>
      <c r="W15" s="47"/>
    </row>
    <row r="16" spans="2:23" s="4" customFormat="1" ht="19" customHeight="1">
      <c r="B16" s="626">
        <v>13</v>
      </c>
      <c r="C16" s="897" t="s">
        <v>691</v>
      </c>
      <c r="D16" s="897"/>
      <c r="E16" s="897"/>
      <c r="F16" s="897"/>
      <c r="G16" s="897"/>
      <c r="H16" s="897"/>
      <c r="I16" s="897"/>
      <c r="J16" s="897"/>
      <c r="K16" s="897"/>
      <c r="L16" s="897"/>
      <c r="M16" s="897"/>
      <c r="N16" s="897"/>
      <c r="O16" s="897"/>
      <c r="P16" s="897"/>
      <c r="Q16" s="898"/>
      <c r="R16" s="627" t="s">
        <v>9</v>
      </c>
      <c r="S16" s="618" t="s">
        <v>9</v>
      </c>
      <c r="T16" s="619" t="s">
        <v>9</v>
      </c>
      <c r="U16" s="6"/>
      <c r="V16" s="7"/>
      <c r="W16" s="47"/>
    </row>
    <row r="17" spans="2:23" s="4" customFormat="1" ht="19" customHeight="1">
      <c r="B17" s="626">
        <v>14</v>
      </c>
      <c r="C17" s="895" t="s">
        <v>131</v>
      </c>
      <c r="D17" s="895"/>
      <c r="E17" s="895"/>
      <c r="F17" s="895"/>
      <c r="G17" s="895"/>
      <c r="H17" s="895"/>
      <c r="I17" s="895"/>
      <c r="J17" s="895"/>
      <c r="K17" s="895"/>
      <c r="L17" s="895"/>
      <c r="M17" s="895"/>
      <c r="N17" s="895"/>
      <c r="O17" s="895"/>
      <c r="P17" s="895"/>
      <c r="Q17" s="896"/>
      <c r="R17" s="627" t="s">
        <v>9</v>
      </c>
      <c r="S17" s="618" t="s">
        <v>9</v>
      </c>
      <c r="T17" s="619" t="s">
        <v>9</v>
      </c>
      <c r="U17" s="6"/>
      <c r="V17" s="7"/>
      <c r="W17" s="47"/>
    </row>
    <row r="18" spans="2:23" s="4" customFormat="1" ht="19" customHeight="1">
      <c r="B18" s="626">
        <v>15</v>
      </c>
      <c r="C18" s="895" t="s">
        <v>132</v>
      </c>
      <c r="D18" s="895"/>
      <c r="E18" s="895"/>
      <c r="F18" s="895"/>
      <c r="G18" s="895"/>
      <c r="H18" s="895"/>
      <c r="I18" s="895"/>
      <c r="J18" s="895"/>
      <c r="K18" s="895"/>
      <c r="L18" s="895"/>
      <c r="M18" s="895"/>
      <c r="N18" s="895"/>
      <c r="O18" s="895"/>
      <c r="P18" s="895"/>
      <c r="Q18" s="896"/>
      <c r="R18" s="627" t="s">
        <v>9</v>
      </c>
      <c r="S18" s="618" t="s">
        <v>9</v>
      </c>
      <c r="T18" s="619" t="s">
        <v>9</v>
      </c>
      <c r="U18" s="6"/>
      <c r="V18" s="7"/>
      <c r="W18" s="47"/>
    </row>
    <row r="19" spans="2:23" s="4" customFormat="1" ht="19" customHeight="1">
      <c r="B19" s="626">
        <v>16</v>
      </c>
      <c r="C19" s="895" t="s">
        <v>692</v>
      </c>
      <c r="D19" s="895"/>
      <c r="E19" s="895"/>
      <c r="F19" s="895"/>
      <c r="G19" s="895"/>
      <c r="H19" s="895"/>
      <c r="I19" s="895"/>
      <c r="J19" s="895"/>
      <c r="K19" s="895"/>
      <c r="L19" s="895"/>
      <c r="M19" s="895"/>
      <c r="N19" s="895"/>
      <c r="O19" s="895"/>
      <c r="P19" s="895"/>
      <c r="Q19" s="896"/>
      <c r="R19" s="627" t="s">
        <v>9</v>
      </c>
      <c r="S19" s="618" t="s">
        <v>9</v>
      </c>
      <c r="T19" s="619" t="s">
        <v>9</v>
      </c>
      <c r="U19" s="6"/>
      <c r="V19" s="7"/>
      <c r="W19" s="47"/>
    </row>
    <row r="20" spans="2:23" s="625" customFormat="1" ht="19" customHeight="1">
      <c r="B20" s="626">
        <v>17</v>
      </c>
      <c r="C20" s="895" t="s">
        <v>133</v>
      </c>
      <c r="D20" s="895"/>
      <c r="E20" s="895"/>
      <c r="F20" s="895"/>
      <c r="G20" s="895"/>
      <c r="H20" s="895"/>
      <c r="I20" s="895"/>
      <c r="J20" s="895"/>
      <c r="K20" s="895"/>
      <c r="L20" s="895"/>
      <c r="M20" s="895"/>
      <c r="N20" s="895"/>
      <c r="O20" s="895"/>
      <c r="P20" s="895"/>
      <c r="Q20" s="896"/>
      <c r="R20" s="627" t="s">
        <v>9</v>
      </c>
      <c r="S20" s="618" t="s">
        <v>9</v>
      </c>
      <c r="T20" s="619" t="s">
        <v>9</v>
      </c>
      <c r="U20" s="6"/>
      <c r="V20" s="7"/>
      <c r="W20" s="47"/>
    </row>
    <row r="21" spans="2:23" s="4" customFormat="1" ht="19" customHeight="1">
      <c r="B21" s="626">
        <v>18</v>
      </c>
      <c r="C21" s="895" t="s">
        <v>137</v>
      </c>
      <c r="D21" s="895"/>
      <c r="E21" s="895"/>
      <c r="F21" s="895"/>
      <c r="G21" s="895"/>
      <c r="H21" s="895"/>
      <c r="I21" s="895"/>
      <c r="J21" s="895"/>
      <c r="K21" s="895"/>
      <c r="L21" s="895"/>
      <c r="M21" s="895"/>
      <c r="N21" s="895"/>
      <c r="O21" s="895"/>
      <c r="P21" s="895"/>
      <c r="Q21" s="896"/>
      <c r="R21" s="627" t="s">
        <v>9</v>
      </c>
      <c r="S21" s="618" t="s">
        <v>9</v>
      </c>
      <c r="T21" s="619" t="s">
        <v>9</v>
      </c>
      <c r="U21" s="6"/>
      <c r="V21" s="7"/>
      <c r="W21" s="47"/>
    </row>
    <row r="22" spans="2:23" s="4" customFormat="1" ht="19" customHeight="1">
      <c r="B22" s="626">
        <v>19</v>
      </c>
      <c r="C22" s="895" t="s">
        <v>138</v>
      </c>
      <c r="D22" s="895"/>
      <c r="E22" s="895"/>
      <c r="F22" s="895"/>
      <c r="G22" s="895"/>
      <c r="H22" s="895"/>
      <c r="I22" s="895"/>
      <c r="J22" s="895"/>
      <c r="K22" s="895"/>
      <c r="L22" s="895"/>
      <c r="M22" s="895"/>
      <c r="N22" s="895"/>
      <c r="O22" s="895"/>
      <c r="P22" s="895"/>
      <c r="Q22" s="896"/>
      <c r="R22" s="627" t="s">
        <v>9</v>
      </c>
      <c r="S22" s="618" t="s">
        <v>9</v>
      </c>
      <c r="T22" s="619" t="s">
        <v>9</v>
      </c>
      <c r="U22" s="6"/>
      <c r="V22" s="7"/>
      <c r="W22" s="47"/>
    </row>
    <row r="23" spans="2:23" s="4" customFormat="1" ht="19" customHeight="1">
      <c r="B23" s="626">
        <v>20</v>
      </c>
      <c r="C23" s="895" t="s">
        <v>139</v>
      </c>
      <c r="D23" s="895"/>
      <c r="E23" s="895"/>
      <c r="F23" s="895"/>
      <c r="G23" s="895"/>
      <c r="H23" s="895"/>
      <c r="I23" s="895"/>
      <c r="J23" s="895"/>
      <c r="K23" s="895"/>
      <c r="L23" s="895"/>
      <c r="M23" s="895"/>
      <c r="N23" s="895"/>
      <c r="O23" s="895"/>
      <c r="P23" s="895"/>
      <c r="Q23" s="896"/>
      <c r="R23" s="627" t="s">
        <v>9</v>
      </c>
      <c r="S23" s="618" t="s">
        <v>9</v>
      </c>
      <c r="T23" s="619" t="s">
        <v>9</v>
      </c>
      <c r="U23" s="6"/>
      <c r="V23" s="7"/>
      <c r="W23" s="47"/>
    </row>
    <row r="24" spans="2:23" s="4" customFormat="1" ht="19" customHeight="1">
      <c r="B24" s="626">
        <v>21</v>
      </c>
      <c r="C24" s="897" t="s">
        <v>140</v>
      </c>
      <c r="D24" s="897"/>
      <c r="E24" s="897"/>
      <c r="F24" s="897"/>
      <c r="G24" s="897"/>
      <c r="H24" s="897"/>
      <c r="I24" s="897"/>
      <c r="J24" s="897"/>
      <c r="K24" s="897"/>
      <c r="L24" s="897"/>
      <c r="M24" s="897"/>
      <c r="N24" s="897"/>
      <c r="O24" s="897"/>
      <c r="P24" s="897"/>
      <c r="Q24" s="898"/>
      <c r="R24" s="627" t="s">
        <v>9</v>
      </c>
      <c r="S24" s="618" t="s">
        <v>9</v>
      </c>
      <c r="T24" s="619" t="s">
        <v>9</v>
      </c>
      <c r="U24" s="6"/>
      <c r="V24" s="7"/>
      <c r="W24" s="47"/>
    </row>
    <row r="25" spans="2:23" s="4" customFormat="1" ht="19" customHeight="1">
      <c r="B25" s="626">
        <v>22</v>
      </c>
      <c r="C25" s="895" t="s">
        <v>141</v>
      </c>
      <c r="D25" s="895"/>
      <c r="E25" s="895"/>
      <c r="F25" s="895"/>
      <c r="G25" s="895"/>
      <c r="H25" s="895"/>
      <c r="I25" s="895"/>
      <c r="J25" s="895"/>
      <c r="K25" s="895"/>
      <c r="L25" s="895"/>
      <c r="M25" s="895"/>
      <c r="N25" s="895"/>
      <c r="O25" s="895"/>
      <c r="P25" s="895"/>
      <c r="Q25" s="896"/>
      <c r="R25" s="627" t="s">
        <v>9</v>
      </c>
      <c r="S25" s="618" t="s">
        <v>9</v>
      </c>
      <c r="T25" s="619" t="s">
        <v>9</v>
      </c>
      <c r="U25" s="6"/>
      <c r="V25" s="7"/>
      <c r="W25" s="47"/>
    </row>
    <row r="26" spans="2:23" s="4" customFormat="1" ht="19" customHeight="1">
      <c r="B26" s="626">
        <v>23</v>
      </c>
      <c r="C26" s="897" t="s">
        <v>142</v>
      </c>
      <c r="D26" s="897"/>
      <c r="E26" s="897"/>
      <c r="F26" s="897"/>
      <c r="G26" s="897"/>
      <c r="H26" s="897"/>
      <c r="I26" s="897"/>
      <c r="J26" s="897"/>
      <c r="K26" s="897"/>
      <c r="L26" s="897"/>
      <c r="M26" s="897"/>
      <c r="N26" s="897"/>
      <c r="O26" s="897"/>
      <c r="P26" s="897"/>
      <c r="Q26" s="898"/>
      <c r="R26" s="627" t="s">
        <v>9</v>
      </c>
      <c r="S26" s="618" t="s">
        <v>9</v>
      </c>
      <c r="T26" s="619" t="s">
        <v>9</v>
      </c>
      <c r="U26" s="6"/>
      <c r="V26" s="7"/>
      <c r="W26" s="47"/>
    </row>
    <row r="27" spans="2:23" s="4" customFormat="1" ht="19" customHeight="1">
      <c r="B27" s="626">
        <v>24</v>
      </c>
      <c r="C27" s="899" t="s">
        <v>143</v>
      </c>
      <c r="D27" s="899"/>
      <c r="E27" s="899"/>
      <c r="F27" s="899"/>
      <c r="G27" s="899"/>
      <c r="H27" s="899"/>
      <c r="I27" s="899"/>
      <c r="J27" s="899"/>
      <c r="K27" s="899"/>
      <c r="L27" s="899"/>
      <c r="M27" s="899"/>
      <c r="N27" s="899"/>
      <c r="O27" s="899"/>
      <c r="P27" s="899"/>
      <c r="Q27" s="900"/>
      <c r="R27" s="627" t="s">
        <v>9</v>
      </c>
      <c r="S27" s="618" t="s">
        <v>9</v>
      </c>
      <c r="T27" s="619" t="s">
        <v>9</v>
      </c>
      <c r="U27" s="6"/>
      <c r="V27" s="7"/>
      <c r="W27" s="47"/>
    </row>
    <row r="28" spans="2:23" s="628" customFormat="1" ht="23.15" customHeight="1" thickBot="1">
      <c r="B28" s="626">
        <v>25</v>
      </c>
      <c r="C28" s="893" t="s">
        <v>687</v>
      </c>
      <c r="D28" s="893"/>
      <c r="E28" s="893"/>
      <c r="F28" s="893"/>
      <c r="G28" s="893"/>
      <c r="H28" s="893"/>
      <c r="I28" s="893"/>
      <c r="J28" s="893"/>
      <c r="K28" s="893"/>
      <c r="L28" s="893"/>
      <c r="M28" s="893"/>
      <c r="N28" s="893"/>
      <c r="O28" s="893"/>
      <c r="P28" s="893"/>
      <c r="Q28" s="894"/>
      <c r="R28" s="629" t="s">
        <v>9</v>
      </c>
      <c r="S28" s="616" t="s">
        <v>9</v>
      </c>
      <c r="T28" s="617" t="s">
        <v>9</v>
      </c>
      <c r="U28" s="6"/>
      <c r="V28" s="7"/>
    </row>
    <row r="29" spans="2:23" s="4" customFormat="1" ht="20.149999999999999" customHeight="1">
      <c r="B29" s="156"/>
      <c r="C29" s="156"/>
      <c r="D29" s="156"/>
      <c r="E29" s="156"/>
      <c r="F29" s="156"/>
      <c r="G29" s="156"/>
      <c r="H29" s="156"/>
      <c r="I29" s="156"/>
      <c r="J29" s="156"/>
      <c r="K29" s="156"/>
      <c r="L29" s="156"/>
      <c r="M29" s="156"/>
      <c r="N29" s="156"/>
      <c r="O29" s="156"/>
      <c r="P29" s="156"/>
      <c r="Q29" s="156"/>
      <c r="R29" s="14"/>
      <c r="S29" s="14"/>
      <c r="T29" s="14"/>
      <c r="U29" s="21"/>
      <c r="V29" s="7"/>
      <c r="W29" s="47"/>
    </row>
    <row r="30" spans="2:23" ht="23.15" customHeight="1"/>
    <row r="31" spans="2:23" ht="23.15" customHeight="1"/>
    <row r="32" spans="2:23" ht="23.15" customHeight="1"/>
  </sheetData>
  <mergeCells count="26">
    <mergeCell ref="B3:Q3"/>
    <mergeCell ref="C4:Q4"/>
    <mergeCell ref="C5:Q5"/>
    <mergeCell ref="C6:Q6"/>
    <mergeCell ref="C7:Q7"/>
    <mergeCell ref="C8:Q8"/>
    <mergeCell ref="C10:Q10"/>
    <mergeCell ref="C14:Q14"/>
    <mergeCell ref="C15:Q15"/>
    <mergeCell ref="C16:Q16"/>
    <mergeCell ref="C9:Q9"/>
    <mergeCell ref="C11:Q11"/>
    <mergeCell ref="C12:Q12"/>
    <mergeCell ref="C13:Q13"/>
    <mergeCell ref="C28:Q28"/>
    <mergeCell ref="C17:Q17"/>
    <mergeCell ref="C18:Q18"/>
    <mergeCell ref="C19:Q19"/>
    <mergeCell ref="C21:Q21"/>
    <mergeCell ref="C20:Q20"/>
    <mergeCell ref="C22:Q22"/>
    <mergeCell ref="C23:Q23"/>
    <mergeCell ref="C26:Q26"/>
    <mergeCell ref="C27:Q27"/>
    <mergeCell ref="C24:Q24"/>
    <mergeCell ref="C25:Q25"/>
  </mergeCells>
  <phoneticPr fontId="41"/>
  <dataValidations count="1">
    <dataValidation type="list" allowBlank="1" showInputMessage="1" showErrorMessage="1" sqref="R4:T28" xr:uid="{F7D72347-6CDC-4671-BC64-AACE5DC5D231}">
      <formula1>"　,✓,"</formula1>
    </dataValidation>
  </dataValidations>
  <pageMargins left="0.69861111111111107" right="0.69861111111111107" top="0.74791666666666667" bottom="0.35416666666666669" header="0.39305555555555555" footer="0.2951388888888889"/>
  <pageSetup paperSize="9" orientation="landscape" r:id="rId1"/>
  <headerFooter alignWithMargins="0">
    <oddFooter>&amp;R&amp;"HG丸ｺﾞｼｯｸM-PRO"&amp;8 5　構造設備の安全点検</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I32"/>
  <sheetViews>
    <sheetView view="pageBreakPreview" zoomScale="85" zoomScaleNormal="100" zoomScaleSheetLayoutView="85" workbookViewId="0">
      <selection activeCell="X14" sqref="X14:Y14"/>
    </sheetView>
  </sheetViews>
  <sheetFormatPr defaultColWidth="8.6328125" defaultRowHeight="16" customHeight="1"/>
  <cols>
    <col min="1" max="1" width="1.453125" style="5" customWidth="1"/>
    <col min="2" max="2" width="4.6328125" style="5" customWidth="1"/>
    <col min="3" max="18" width="5" style="5" customWidth="1"/>
    <col min="19" max="19" width="5" style="6" customWidth="1"/>
    <col min="20" max="35" width="5" style="5" customWidth="1"/>
    <col min="36" max="53" width="2.6328125" style="5" customWidth="1"/>
    <col min="54" max="16384" width="8.6328125" style="5"/>
  </cols>
  <sheetData>
    <row r="1" spans="2:35" ht="22" customHeight="1">
      <c r="B1" s="139" t="s">
        <v>539</v>
      </c>
      <c r="E1" s="8"/>
    </row>
    <row r="2" spans="2:35" s="439" customFormat="1" ht="25" customHeight="1" thickBot="1">
      <c r="B2" s="140" t="s">
        <v>144</v>
      </c>
      <c r="C2" s="5"/>
      <c r="D2" s="5"/>
      <c r="E2" s="8"/>
      <c r="F2" s="5"/>
      <c r="G2" s="5"/>
      <c r="H2" s="5"/>
      <c r="I2" s="5"/>
      <c r="J2" s="5"/>
      <c r="K2" s="5"/>
      <c r="L2" s="5"/>
      <c r="M2" s="5"/>
      <c r="N2" s="5"/>
      <c r="O2" s="5"/>
      <c r="P2" s="5"/>
      <c r="Q2" s="5"/>
      <c r="R2" s="5" t="s">
        <v>145</v>
      </c>
      <c r="S2" s="6"/>
      <c r="T2" s="5"/>
      <c r="U2" s="5"/>
      <c r="V2" s="5"/>
      <c r="W2" s="5"/>
      <c r="X2" s="5"/>
      <c r="Y2" s="5"/>
      <c r="Z2" s="5"/>
      <c r="AA2" s="5"/>
      <c r="AB2" s="5"/>
      <c r="AC2" s="5"/>
      <c r="AD2" s="5"/>
      <c r="AE2" s="5"/>
      <c r="AF2" s="5"/>
      <c r="AG2" s="5"/>
      <c r="AH2" s="5"/>
      <c r="AI2" s="5"/>
    </row>
    <row r="3" spans="2:35" s="4" customFormat="1" ht="22" customHeight="1">
      <c r="B3" s="930" t="s">
        <v>146</v>
      </c>
      <c r="C3" s="936"/>
      <c r="D3" s="936"/>
      <c r="E3" s="936"/>
      <c r="F3" s="936"/>
      <c r="G3" s="936"/>
      <c r="H3" s="936"/>
      <c r="I3" s="936"/>
      <c r="J3" s="980"/>
      <c r="K3" s="978" t="s">
        <v>147</v>
      </c>
      <c r="L3" s="979"/>
      <c r="M3" s="974" t="s">
        <v>148</v>
      </c>
      <c r="N3" s="974"/>
      <c r="O3" s="975"/>
      <c r="P3" s="8"/>
      <c r="Q3" s="13"/>
      <c r="R3" s="745" t="s">
        <v>149</v>
      </c>
      <c r="S3" s="980"/>
      <c r="T3" s="981"/>
      <c r="U3" s="981"/>
      <c r="V3" s="935"/>
      <c r="W3" s="935"/>
      <c r="X3" s="935"/>
      <c r="Y3" s="935"/>
      <c r="Z3" s="982"/>
      <c r="AA3" s="981" t="s">
        <v>150</v>
      </c>
      <c r="AB3" s="981"/>
      <c r="AC3" s="981"/>
      <c r="AD3" s="981"/>
      <c r="AE3" s="937"/>
      <c r="AF3" s="937"/>
      <c r="AG3" s="937"/>
      <c r="AH3" s="937"/>
      <c r="AI3" s="938"/>
    </row>
    <row r="4" spans="2:35" s="4" customFormat="1" ht="22" customHeight="1">
      <c r="B4" s="1014"/>
      <c r="C4" s="1015"/>
      <c r="D4" s="1015"/>
      <c r="E4" s="1015"/>
      <c r="F4" s="1015"/>
      <c r="G4" s="1015"/>
      <c r="H4" s="1015"/>
      <c r="I4" s="1015"/>
      <c r="J4" s="1016"/>
      <c r="K4" s="143" t="s">
        <v>87</v>
      </c>
      <c r="L4" s="144" t="s">
        <v>88</v>
      </c>
      <c r="M4" s="976"/>
      <c r="N4" s="976"/>
      <c r="O4" s="977"/>
      <c r="P4" s="8"/>
      <c r="Q4" s="13"/>
      <c r="R4" s="1004" t="s">
        <v>151</v>
      </c>
      <c r="S4" s="1005"/>
      <c r="T4" s="1005"/>
      <c r="U4" s="1005"/>
      <c r="V4" s="1006"/>
      <c r="W4" s="1006"/>
      <c r="X4" s="1006"/>
      <c r="Y4" s="1006"/>
      <c r="Z4" s="1007"/>
      <c r="AA4" s="1005" t="s">
        <v>152</v>
      </c>
      <c r="AB4" s="1005"/>
      <c r="AC4" s="1005"/>
      <c r="AD4" s="1005"/>
      <c r="AE4" s="1006"/>
      <c r="AF4" s="1006"/>
      <c r="AG4" s="1006"/>
      <c r="AH4" s="1006"/>
      <c r="AI4" s="1008"/>
    </row>
    <row r="5" spans="2:35" s="4" customFormat="1" ht="22" customHeight="1">
      <c r="B5" s="911" t="s">
        <v>153</v>
      </c>
      <c r="C5" s="983" t="s">
        <v>154</v>
      </c>
      <c r="D5" s="983"/>
      <c r="E5" s="983"/>
      <c r="F5" s="983"/>
      <c r="G5" s="983"/>
      <c r="H5" s="983"/>
      <c r="I5" s="983"/>
      <c r="J5" s="983"/>
      <c r="K5" s="145" t="s">
        <v>9</v>
      </c>
      <c r="L5" s="146" t="s">
        <v>9</v>
      </c>
      <c r="M5" s="147" t="s">
        <v>9</v>
      </c>
      <c r="N5" s="984" t="s">
        <v>155</v>
      </c>
      <c r="O5" s="985"/>
      <c r="P5" s="8"/>
      <c r="Q5" s="17"/>
      <c r="R5" s="986" t="s">
        <v>156</v>
      </c>
      <c r="S5" s="987"/>
      <c r="T5" s="987"/>
      <c r="U5" s="987"/>
      <c r="V5" s="988" t="s">
        <v>9</v>
      </c>
      <c r="W5" s="988"/>
      <c r="X5" s="988"/>
      <c r="Y5" s="988"/>
      <c r="Z5" s="989"/>
      <c r="AA5" s="987" t="s">
        <v>157</v>
      </c>
      <c r="AB5" s="987"/>
      <c r="AC5" s="987"/>
      <c r="AD5" s="987"/>
      <c r="AE5" s="988" t="s">
        <v>9</v>
      </c>
      <c r="AF5" s="988"/>
      <c r="AG5" s="988"/>
      <c r="AH5" s="988"/>
      <c r="AI5" s="1009"/>
    </row>
    <row r="6" spans="2:35" s="4" customFormat="1" ht="22" customHeight="1">
      <c r="B6" s="912"/>
      <c r="C6" s="931" t="s">
        <v>158</v>
      </c>
      <c r="D6" s="931"/>
      <c r="E6" s="931"/>
      <c r="F6" s="931"/>
      <c r="G6" s="931"/>
      <c r="H6" s="931"/>
      <c r="I6" s="931"/>
      <c r="J6" s="931"/>
      <c r="K6" s="148" t="s">
        <v>9</v>
      </c>
      <c r="L6" s="149" t="s">
        <v>9</v>
      </c>
      <c r="M6" s="150" t="s">
        <v>9</v>
      </c>
      <c r="N6" s="932" t="s">
        <v>155</v>
      </c>
      <c r="O6" s="933"/>
      <c r="P6" s="8"/>
      <c r="Q6" s="17"/>
      <c r="R6" s="17"/>
      <c r="S6" s="17"/>
      <c r="T6" s="17"/>
      <c r="U6" s="17"/>
      <c r="V6" s="17"/>
      <c r="W6" s="17"/>
      <c r="X6" s="17"/>
      <c r="Y6" s="17"/>
      <c r="Z6" s="17"/>
      <c r="AA6" s="17"/>
      <c r="AB6" s="17"/>
      <c r="AC6" s="17"/>
      <c r="AD6" s="19"/>
      <c r="AE6" s="19"/>
      <c r="AF6" s="19"/>
      <c r="AG6" s="19"/>
      <c r="AH6" s="19"/>
      <c r="AI6" s="19"/>
    </row>
    <row r="7" spans="2:35" s="4" customFormat="1" ht="22" customHeight="1">
      <c r="B7" s="912"/>
      <c r="C7" s="931" t="s">
        <v>159</v>
      </c>
      <c r="D7" s="931"/>
      <c r="E7" s="931"/>
      <c r="F7" s="931"/>
      <c r="G7" s="931"/>
      <c r="H7" s="931"/>
      <c r="I7" s="931"/>
      <c r="J7" s="931"/>
      <c r="K7" s="148" t="s">
        <v>9</v>
      </c>
      <c r="L7" s="149" t="s">
        <v>9</v>
      </c>
      <c r="M7" s="972" t="s">
        <v>160</v>
      </c>
      <c r="N7" s="972"/>
      <c r="O7" s="973"/>
      <c r="P7" s="8"/>
      <c r="Q7" s="17"/>
      <c r="R7" s="17" t="s">
        <v>161</v>
      </c>
      <c r="S7" s="17"/>
      <c r="T7" s="17"/>
      <c r="U7" s="17"/>
      <c r="V7" s="17"/>
      <c r="W7" s="17"/>
      <c r="X7" s="17"/>
      <c r="Y7" s="17"/>
      <c r="Z7" s="17"/>
      <c r="AA7" s="17"/>
      <c r="AB7" s="17"/>
      <c r="AC7" s="17"/>
      <c r="AD7" s="19"/>
      <c r="AE7" s="19"/>
      <c r="AF7" s="19"/>
      <c r="AG7" s="19"/>
      <c r="AH7" s="19"/>
      <c r="AI7" s="19"/>
    </row>
    <row r="8" spans="2:35" s="4" customFormat="1" ht="22" customHeight="1">
      <c r="B8" s="912"/>
      <c r="C8" s="931" t="s">
        <v>162</v>
      </c>
      <c r="D8" s="931"/>
      <c r="E8" s="931"/>
      <c r="F8" s="931"/>
      <c r="G8" s="931"/>
      <c r="H8" s="931"/>
      <c r="I8" s="931"/>
      <c r="J8" s="931"/>
      <c r="K8" s="148" t="s">
        <v>9</v>
      </c>
      <c r="L8" s="149" t="s">
        <v>9</v>
      </c>
      <c r="M8" s="150" t="s">
        <v>9</v>
      </c>
      <c r="N8" s="932" t="s">
        <v>155</v>
      </c>
      <c r="O8" s="933"/>
      <c r="P8" s="8"/>
      <c r="Q8" s="17"/>
      <c r="R8" s="969"/>
      <c r="S8" s="970"/>
      <c r="T8" s="970"/>
      <c r="U8" s="970"/>
      <c r="V8" s="967" t="s">
        <v>163</v>
      </c>
      <c r="W8" s="967"/>
      <c r="X8" s="970" t="s">
        <v>164</v>
      </c>
      <c r="Y8" s="970"/>
      <c r="Z8" s="970"/>
      <c r="AA8" s="970"/>
      <c r="AB8" s="970"/>
      <c r="AC8" s="970"/>
      <c r="AD8" s="970"/>
      <c r="AE8" s="970"/>
      <c r="AF8" s="970"/>
      <c r="AG8" s="970"/>
      <c r="AH8" s="970"/>
      <c r="AI8" s="1000"/>
    </row>
    <row r="9" spans="2:35" s="4" customFormat="1" ht="22" customHeight="1">
      <c r="B9" s="912" t="s">
        <v>165</v>
      </c>
      <c r="C9" s="931" t="s">
        <v>166</v>
      </c>
      <c r="D9" s="931"/>
      <c r="E9" s="931"/>
      <c r="F9" s="931"/>
      <c r="G9" s="931"/>
      <c r="H9" s="931"/>
      <c r="I9" s="931"/>
      <c r="J9" s="931"/>
      <c r="K9" s="148" t="s">
        <v>9</v>
      </c>
      <c r="L9" s="149" t="s">
        <v>9</v>
      </c>
      <c r="M9" s="150" t="s">
        <v>9</v>
      </c>
      <c r="N9" s="932" t="s">
        <v>155</v>
      </c>
      <c r="O9" s="933"/>
      <c r="P9" s="8"/>
      <c r="Q9" s="17"/>
      <c r="R9" s="971"/>
      <c r="S9" s="919"/>
      <c r="T9" s="919"/>
      <c r="U9" s="919"/>
      <c r="V9" s="968"/>
      <c r="W9" s="968"/>
      <c r="X9" s="990" t="s">
        <v>167</v>
      </c>
      <c r="Y9" s="990"/>
      <c r="Z9" s="965" t="s">
        <v>168</v>
      </c>
      <c r="AA9" s="965"/>
      <c r="AB9" s="965" t="s">
        <v>169</v>
      </c>
      <c r="AC9" s="965"/>
      <c r="AD9" s="965"/>
      <c r="AE9" s="965"/>
      <c r="AF9" s="965"/>
      <c r="AG9" s="965"/>
      <c r="AH9" s="965"/>
      <c r="AI9" s="966"/>
    </row>
    <row r="10" spans="2:35" s="4" customFormat="1" ht="22" customHeight="1">
      <c r="B10" s="912"/>
      <c r="C10" s="931" t="s">
        <v>170</v>
      </c>
      <c r="D10" s="931"/>
      <c r="E10" s="931"/>
      <c r="F10" s="931"/>
      <c r="G10" s="931"/>
      <c r="H10" s="931"/>
      <c r="I10" s="931"/>
      <c r="J10" s="931"/>
      <c r="K10" s="148" t="s">
        <v>9</v>
      </c>
      <c r="L10" s="149" t="s">
        <v>9</v>
      </c>
      <c r="M10" s="150" t="s">
        <v>9</v>
      </c>
      <c r="N10" s="932" t="s">
        <v>155</v>
      </c>
      <c r="O10" s="933"/>
      <c r="P10" s="8"/>
      <c r="Q10" s="17"/>
      <c r="R10" s="960" t="s">
        <v>171</v>
      </c>
      <c r="S10" s="961"/>
      <c r="T10" s="962"/>
      <c r="U10" s="963"/>
      <c r="V10" s="964" t="s">
        <v>172</v>
      </c>
      <c r="W10" s="964"/>
      <c r="X10" s="964" t="s">
        <v>172</v>
      </c>
      <c r="Y10" s="964"/>
      <c r="Z10" s="964" t="s">
        <v>172</v>
      </c>
      <c r="AA10" s="964"/>
      <c r="AB10" s="964"/>
      <c r="AC10" s="964"/>
      <c r="AD10" s="964"/>
      <c r="AE10" s="964"/>
      <c r="AF10" s="964"/>
      <c r="AG10" s="964"/>
      <c r="AH10" s="964"/>
      <c r="AI10" s="1010"/>
    </row>
    <row r="11" spans="2:35" s="4" customFormat="1" ht="22" customHeight="1">
      <c r="B11" s="912"/>
      <c r="C11" s="931" t="s">
        <v>173</v>
      </c>
      <c r="D11" s="931"/>
      <c r="E11" s="931"/>
      <c r="F11" s="931"/>
      <c r="G11" s="931"/>
      <c r="H11" s="931"/>
      <c r="I11" s="931"/>
      <c r="J11" s="931"/>
      <c r="K11" s="148" t="s">
        <v>9</v>
      </c>
      <c r="L11" s="149" t="s">
        <v>9</v>
      </c>
      <c r="M11" s="150" t="s">
        <v>9</v>
      </c>
      <c r="N11" s="932" t="s">
        <v>155</v>
      </c>
      <c r="O11" s="933"/>
      <c r="P11" s="8"/>
      <c r="Q11" s="17"/>
      <c r="R11" s="955" t="s">
        <v>174</v>
      </c>
      <c r="S11" s="956"/>
      <c r="T11" s="957"/>
      <c r="U11" s="958"/>
      <c r="V11" s="959" t="s">
        <v>172</v>
      </c>
      <c r="W11" s="959"/>
      <c r="X11" s="959" t="s">
        <v>172</v>
      </c>
      <c r="Y11" s="959"/>
      <c r="Z11" s="959" t="s">
        <v>172</v>
      </c>
      <c r="AA11" s="959"/>
      <c r="AB11" s="959"/>
      <c r="AC11" s="959"/>
      <c r="AD11" s="959"/>
      <c r="AE11" s="959"/>
      <c r="AF11" s="959"/>
      <c r="AG11" s="959"/>
      <c r="AH11" s="959"/>
      <c r="AI11" s="1011"/>
    </row>
    <row r="12" spans="2:35" s="4" customFormat="1" ht="22" customHeight="1">
      <c r="B12" s="912"/>
      <c r="C12" s="934" t="s">
        <v>175</v>
      </c>
      <c r="D12" s="934"/>
      <c r="E12" s="934"/>
      <c r="F12" s="934"/>
      <c r="G12" s="934"/>
      <c r="H12" s="934"/>
      <c r="I12" s="934"/>
      <c r="J12" s="934"/>
      <c r="K12" s="148" t="s">
        <v>9</v>
      </c>
      <c r="L12" s="149" t="s">
        <v>9</v>
      </c>
      <c r="M12" s="150" t="s">
        <v>9</v>
      </c>
      <c r="N12" s="932" t="s">
        <v>155</v>
      </c>
      <c r="O12" s="933"/>
      <c r="P12" s="8"/>
      <c r="Q12" s="17"/>
      <c r="R12" s="955" t="s">
        <v>176</v>
      </c>
      <c r="S12" s="956"/>
      <c r="T12" s="957"/>
      <c r="U12" s="958"/>
      <c r="V12" s="959" t="s">
        <v>172</v>
      </c>
      <c r="W12" s="959"/>
      <c r="X12" s="959" t="s">
        <v>172</v>
      </c>
      <c r="Y12" s="959"/>
      <c r="Z12" s="959" t="s">
        <v>172</v>
      </c>
      <c r="AA12" s="959"/>
      <c r="AB12" s="959"/>
      <c r="AC12" s="959"/>
      <c r="AD12" s="959"/>
      <c r="AE12" s="959"/>
      <c r="AF12" s="959"/>
      <c r="AG12" s="959"/>
      <c r="AH12" s="959"/>
      <c r="AI12" s="1011"/>
    </row>
    <row r="13" spans="2:35" s="4" customFormat="1" ht="22" customHeight="1">
      <c r="B13" s="912"/>
      <c r="C13" s="931" t="s">
        <v>177</v>
      </c>
      <c r="D13" s="931"/>
      <c r="E13" s="931"/>
      <c r="F13" s="931"/>
      <c r="G13" s="931"/>
      <c r="H13" s="931"/>
      <c r="I13" s="931"/>
      <c r="J13" s="931"/>
      <c r="K13" s="148" t="s">
        <v>9</v>
      </c>
      <c r="L13" s="149" t="s">
        <v>9</v>
      </c>
      <c r="M13" s="150" t="s">
        <v>9</v>
      </c>
      <c r="N13" s="932" t="s">
        <v>155</v>
      </c>
      <c r="O13" s="933"/>
      <c r="P13" s="8"/>
      <c r="Q13" s="17"/>
      <c r="R13" s="951" t="s">
        <v>178</v>
      </c>
      <c r="S13" s="952"/>
      <c r="T13" s="953"/>
      <c r="U13" s="954"/>
      <c r="V13" s="946" t="s">
        <v>172</v>
      </c>
      <c r="W13" s="946"/>
      <c r="X13" s="946" t="s">
        <v>172</v>
      </c>
      <c r="Y13" s="946"/>
      <c r="Z13" s="946" t="s">
        <v>172</v>
      </c>
      <c r="AA13" s="946"/>
      <c r="AB13" s="946"/>
      <c r="AC13" s="946"/>
      <c r="AD13" s="946"/>
      <c r="AE13" s="946"/>
      <c r="AF13" s="946"/>
      <c r="AG13" s="946"/>
      <c r="AH13" s="946"/>
      <c r="AI13" s="947"/>
    </row>
    <row r="14" spans="2:35" s="4" customFormat="1" ht="22" customHeight="1">
      <c r="B14" s="912"/>
      <c r="C14" s="931" t="s">
        <v>179</v>
      </c>
      <c r="D14" s="931"/>
      <c r="E14" s="931"/>
      <c r="F14" s="931"/>
      <c r="G14" s="931"/>
      <c r="H14" s="931"/>
      <c r="I14" s="931"/>
      <c r="J14" s="931"/>
      <c r="K14" s="148" t="s">
        <v>9</v>
      </c>
      <c r="L14" s="149" t="s">
        <v>9</v>
      </c>
      <c r="M14" s="150" t="s">
        <v>9</v>
      </c>
      <c r="N14" s="932" t="s">
        <v>155</v>
      </c>
      <c r="O14" s="933"/>
      <c r="P14" s="8"/>
      <c r="R14" s="948" t="s">
        <v>180</v>
      </c>
      <c r="S14" s="948"/>
      <c r="T14" s="948"/>
      <c r="U14" s="948"/>
      <c r="V14" s="948"/>
      <c r="W14" s="948"/>
      <c r="X14" s="949" t="s">
        <v>172</v>
      </c>
      <c r="Y14" s="949"/>
      <c r="Z14" s="950" t="s">
        <v>181</v>
      </c>
      <c r="AA14" s="950"/>
      <c r="AB14" s="950"/>
      <c r="AC14" s="950"/>
      <c r="AD14" s="950"/>
      <c r="AE14" s="1012"/>
      <c r="AF14" s="1012"/>
      <c r="AG14" s="1012"/>
      <c r="AH14" s="1012"/>
      <c r="AI14" s="1013"/>
    </row>
    <row r="15" spans="2:35" s="4" customFormat="1" ht="22" customHeight="1">
      <c r="B15" s="912"/>
      <c r="C15" s="931" t="s">
        <v>182</v>
      </c>
      <c r="D15" s="931"/>
      <c r="E15" s="931"/>
      <c r="F15" s="931"/>
      <c r="G15" s="931"/>
      <c r="H15" s="931"/>
      <c r="I15" s="931"/>
      <c r="J15" s="931"/>
      <c r="K15" s="148" t="s">
        <v>9</v>
      </c>
      <c r="L15" s="149" t="s">
        <v>9</v>
      </c>
      <c r="M15" s="924"/>
      <c r="N15" s="924"/>
      <c r="O15" s="925"/>
      <c r="P15" s="8"/>
      <c r="Q15" s="8"/>
      <c r="R15" s="23"/>
      <c r="S15" s="155"/>
      <c r="T15" s="47"/>
      <c r="U15" s="47"/>
      <c r="V15" s="47"/>
      <c r="W15" s="47"/>
      <c r="X15" s="47"/>
      <c r="Y15" s="47"/>
      <c r="Z15" s="47"/>
      <c r="AA15" s="47"/>
      <c r="AB15" s="47"/>
      <c r="AC15" s="47"/>
      <c r="AD15" s="47"/>
      <c r="AE15" s="47"/>
      <c r="AF15" s="47"/>
      <c r="AG15" s="47"/>
      <c r="AH15" s="47"/>
      <c r="AI15" s="47"/>
    </row>
    <row r="16" spans="2:35" s="4" customFormat="1" ht="22" customHeight="1">
      <c r="B16" s="912"/>
      <c r="C16" s="931" t="s">
        <v>183</v>
      </c>
      <c r="D16" s="931"/>
      <c r="E16" s="931"/>
      <c r="F16" s="931"/>
      <c r="G16" s="931"/>
      <c r="H16" s="931"/>
      <c r="I16" s="931"/>
      <c r="J16" s="931"/>
      <c r="K16" s="148" t="s">
        <v>9</v>
      </c>
      <c r="L16" s="149" t="s">
        <v>9</v>
      </c>
      <c r="M16" s="150" t="s">
        <v>9</v>
      </c>
      <c r="N16" s="932" t="s">
        <v>155</v>
      </c>
      <c r="O16" s="933"/>
      <c r="P16" s="8"/>
      <c r="Q16" s="8"/>
      <c r="R16" s="23" t="s">
        <v>184</v>
      </c>
      <c r="S16" s="155"/>
      <c r="T16" s="47"/>
      <c r="U16" s="47"/>
      <c r="V16" s="47"/>
      <c r="W16" s="47"/>
      <c r="X16" s="47"/>
      <c r="Y16" s="47"/>
      <c r="Z16" s="47"/>
      <c r="AA16" s="47"/>
      <c r="AB16" s="47"/>
      <c r="AC16" s="47"/>
      <c r="AD16" s="47"/>
      <c r="AE16" s="47"/>
      <c r="AF16" s="47"/>
      <c r="AG16" s="47"/>
      <c r="AH16" s="47"/>
      <c r="AI16" s="47"/>
    </row>
    <row r="17" spans="2:35" s="4" customFormat="1" ht="22" customHeight="1">
      <c r="B17" s="912"/>
      <c r="C17" s="931" t="s">
        <v>185</v>
      </c>
      <c r="D17" s="931"/>
      <c r="E17" s="931"/>
      <c r="F17" s="931"/>
      <c r="G17" s="931"/>
      <c r="H17" s="931"/>
      <c r="I17" s="931"/>
      <c r="J17" s="931"/>
      <c r="K17" s="148" t="s">
        <v>9</v>
      </c>
      <c r="L17" s="149" t="s">
        <v>9</v>
      </c>
      <c r="M17" s="150" t="s">
        <v>9</v>
      </c>
      <c r="N17" s="932" t="s">
        <v>155</v>
      </c>
      <c r="O17" s="933"/>
      <c r="P17" s="8"/>
      <c r="Q17" s="8"/>
      <c r="R17" s="930" t="s">
        <v>186</v>
      </c>
      <c r="S17" s="930"/>
      <c r="T17" s="930"/>
      <c r="U17" s="930"/>
      <c r="V17" s="930"/>
      <c r="W17" s="930"/>
      <c r="X17" s="935" t="s">
        <v>172</v>
      </c>
      <c r="Y17" s="935"/>
      <c r="Z17" s="936" t="s">
        <v>187</v>
      </c>
      <c r="AA17" s="936"/>
      <c r="AB17" s="936"/>
      <c r="AC17" s="936"/>
      <c r="AD17" s="936"/>
      <c r="AE17" s="937"/>
      <c r="AF17" s="937"/>
      <c r="AG17" s="937"/>
      <c r="AH17" s="937"/>
      <c r="AI17" s="938"/>
    </row>
    <row r="18" spans="2:35" s="4" customFormat="1" ht="22" customHeight="1">
      <c r="B18" s="912"/>
      <c r="C18" s="931" t="s">
        <v>188</v>
      </c>
      <c r="D18" s="931"/>
      <c r="E18" s="931"/>
      <c r="F18" s="931"/>
      <c r="G18" s="931"/>
      <c r="H18" s="931"/>
      <c r="I18" s="931"/>
      <c r="J18" s="931"/>
      <c r="K18" s="148" t="s">
        <v>9</v>
      </c>
      <c r="L18" s="149" t="s">
        <v>9</v>
      </c>
      <c r="M18" s="924"/>
      <c r="N18" s="924"/>
      <c r="O18" s="925"/>
      <c r="P18" s="8"/>
      <c r="Q18" s="8"/>
      <c r="R18" s="913" t="s">
        <v>189</v>
      </c>
      <c r="S18" s="939"/>
      <c r="T18" s="939"/>
      <c r="U18" s="939"/>
      <c r="V18" s="939"/>
      <c r="W18" s="939"/>
      <c r="X18" s="939"/>
      <c r="Y18" s="939"/>
      <c r="Z18" s="939"/>
      <c r="AA18" s="939"/>
      <c r="AB18" s="939"/>
      <c r="AC18" s="939"/>
      <c r="AD18" s="939"/>
      <c r="AE18" s="939"/>
      <c r="AF18" s="939"/>
      <c r="AG18" s="939"/>
      <c r="AH18" s="939"/>
      <c r="AI18" s="940"/>
    </row>
    <row r="19" spans="2:35" s="4" customFormat="1" ht="22" customHeight="1">
      <c r="B19" s="912"/>
      <c r="C19" s="931" t="s">
        <v>190</v>
      </c>
      <c r="D19" s="931"/>
      <c r="E19" s="931"/>
      <c r="F19" s="931"/>
      <c r="G19" s="931"/>
      <c r="H19" s="931"/>
      <c r="I19" s="931"/>
      <c r="J19" s="931"/>
      <c r="K19" s="148" t="s">
        <v>9</v>
      </c>
      <c r="L19" s="149" t="s">
        <v>9</v>
      </c>
      <c r="M19" s="924"/>
      <c r="N19" s="924"/>
      <c r="O19" s="925"/>
      <c r="P19" s="8"/>
      <c r="Q19" s="8"/>
      <c r="R19" s="914"/>
      <c r="S19" s="941"/>
      <c r="T19" s="941"/>
      <c r="U19" s="941"/>
      <c r="V19" s="941"/>
      <c r="W19" s="941"/>
      <c r="X19" s="941"/>
      <c r="Y19" s="941"/>
      <c r="Z19" s="941"/>
      <c r="AA19" s="941"/>
      <c r="AB19" s="941"/>
      <c r="AC19" s="941"/>
      <c r="AD19" s="941"/>
      <c r="AE19" s="941"/>
      <c r="AF19" s="941"/>
      <c r="AG19" s="941"/>
      <c r="AH19" s="941"/>
      <c r="AI19" s="942"/>
    </row>
    <row r="20" spans="2:35" s="4" customFormat="1" ht="22" customHeight="1">
      <c r="B20" s="945" t="s">
        <v>191</v>
      </c>
      <c r="C20" s="931"/>
      <c r="D20" s="931"/>
      <c r="E20" s="931"/>
      <c r="F20" s="931"/>
      <c r="G20" s="931"/>
      <c r="H20" s="931"/>
      <c r="I20" s="931"/>
      <c r="J20" s="931"/>
      <c r="K20" s="148" t="s">
        <v>9</v>
      </c>
      <c r="L20" s="149" t="s">
        <v>9</v>
      </c>
      <c r="M20" s="924"/>
      <c r="N20" s="924"/>
      <c r="O20" s="925"/>
      <c r="P20" s="8"/>
      <c r="Q20" s="8"/>
      <c r="R20" s="914"/>
      <c r="S20" s="941"/>
      <c r="T20" s="941"/>
      <c r="U20" s="941"/>
      <c r="V20" s="941"/>
      <c r="W20" s="941"/>
      <c r="X20" s="941"/>
      <c r="Y20" s="941"/>
      <c r="Z20" s="941"/>
      <c r="AA20" s="941"/>
      <c r="AB20" s="941"/>
      <c r="AC20" s="941"/>
      <c r="AD20" s="941"/>
      <c r="AE20" s="941"/>
      <c r="AF20" s="941"/>
      <c r="AG20" s="941"/>
      <c r="AH20" s="941"/>
      <c r="AI20" s="942"/>
    </row>
    <row r="21" spans="2:35" s="4" customFormat="1" ht="22" customHeight="1">
      <c r="B21" s="926" t="s">
        <v>192</v>
      </c>
      <c r="C21" s="927"/>
      <c r="D21" s="927"/>
      <c r="E21" s="927"/>
      <c r="F21" s="927"/>
      <c r="G21" s="927"/>
      <c r="H21" s="927"/>
      <c r="I21" s="927"/>
      <c r="J21" s="927"/>
      <c r="K21" s="151" t="s">
        <v>9</v>
      </c>
      <c r="L21" s="152" t="s">
        <v>9</v>
      </c>
      <c r="M21" s="153" t="s">
        <v>9</v>
      </c>
      <c r="N21" s="928" t="s">
        <v>155</v>
      </c>
      <c r="O21" s="929"/>
      <c r="P21" s="8"/>
      <c r="Q21" s="8"/>
      <c r="R21" s="915"/>
      <c r="S21" s="943"/>
      <c r="T21" s="943"/>
      <c r="U21" s="943"/>
      <c r="V21" s="943"/>
      <c r="W21" s="943"/>
      <c r="X21" s="943"/>
      <c r="Y21" s="943"/>
      <c r="Z21" s="943"/>
      <c r="AA21" s="943"/>
      <c r="AB21" s="943"/>
      <c r="AC21" s="943"/>
      <c r="AD21" s="943"/>
      <c r="AE21" s="943"/>
      <c r="AF21" s="943"/>
      <c r="AG21" s="943"/>
      <c r="AH21" s="943"/>
      <c r="AI21" s="944"/>
    </row>
    <row r="22" spans="2:35" s="4" customFormat="1" ht="22" customHeight="1">
      <c r="B22" s="22" t="s">
        <v>193</v>
      </c>
      <c r="C22" s="17"/>
      <c r="D22" s="17"/>
      <c r="E22" s="17"/>
      <c r="F22" s="17"/>
      <c r="G22" s="17"/>
      <c r="H22" s="17"/>
      <c r="I22" s="17"/>
      <c r="J22" s="17"/>
      <c r="K22" s="12"/>
      <c r="L22" s="12"/>
      <c r="M22" s="22"/>
      <c r="N22" s="154"/>
      <c r="O22" s="154"/>
      <c r="P22" s="8"/>
      <c r="Q22" s="8"/>
      <c r="R22" s="23"/>
      <c r="S22" s="155"/>
      <c r="T22" s="47"/>
      <c r="U22" s="47"/>
      <c r="V22" s="47"/>
      <c r="W22" s="47"/>
      <c r="X22" s="47"/>
      <c r="Y22" s="47"/>
      <c r="Z22" s="47"/>
      <c r="AA22" s="47"/>
      <c r="AB22" s="47"/>
      <c r="AC22" s="47"/>
      <c r="AD22" s="47"/>
      <c r="AE22" s="47"/>
      <c r="AF22" s="47"/>
      <c r="AG22" s="47"/>
      <c r="AH22" s="47"/>
      <c r="AI22" s="47"/>
    </row>
    <row r="23" spans="2:35" s="4" customFormat="1" ht="10.5" customHeight="1">
      <c r="B23" s="22"/>
      <c r="C23" s="17"/>
      <c r="D23" s="17"/>
      <c r="E23" s="17"/>
      <c r="F23" s="17"/>
      <c r="G23" s="17"/>
      <c r="H23" s="17"/>
      <c r="I23" s="17"/>
      <c r="J23" s="17"/>
      <c r="K23" s="12"/>
      <c r="L23" s="12"/>
      <c r="M23" s="22"/>
      <c r="N23" s="154"/>
      <c r="O23" s="154"/>
      <c r="P23" s="8"/>
      <c r="Q23" s="8"/>
      <c r="R23" s="8"/>
      <c r="S23" s="21"/>
    </row>
    <row r="24" spans="2:35" ht="25" customHeight="1" thickBot="1">
      <c r="B24" s="141" t="s">
        <v>285</v>
      </c>
      <c r="C24" s="83"/>
      <c r="D24" s="83"/>
      <c r="E24" s="83"/>
      <c r="F24" s="83"/>
      <c r="G24" s="83"/>
      <c r="H24" s="83"/>
      <c r="I24" s="83"/>
      <c r="J24" s="83"/>
      <c r="L24" s="8"/>
      <c r="M24" s="8"/>
      <c r="N24" s="8"/>
      <c r="O24" s="8"/>
      <c r="P24" s="8"/>
      <c r="Q24" s="8"/>
      <c r="R24" s="8"/>
      <c r="S24" s="8"/>
      <c r="T24" s="8"/>
      <c r="W24" s="141" t="s">
        <v>406</v>
      </c>
    </row>
    <row r="25" spans="2:35" ht="25" customHeight="1" thickBot="1">
      <c r="B25" s="141"/>
      <c r="C25" s="251" t="s">
        <v>410</v>
      </c>
      <c r="D25" s="83"/>
      <c r="E25" s="83"/>
      <c r="F25" s="83"/>
      <c r="G25" s="83"/>
      <c r="H25" s="83"/>
      <c r="I25" s="83"/>
      <c r="J25" s="83"/>
      <c r="K25" s="8"/>
      <c r="L25" s="8"/>
      <c r="M25" s="8"/>
      <c r="N25" s="8"/>
      <c r="O25" s="8"/>
      <c r="P25" s="8"/>
      <c r="Q25" s="8"/>
      <c r="R25" s="8"/>
      <c r="S25" s="8"/>
      <c r="T25" s="8"/>
      <c r="W25" s="969" t="s">
        <v>407</v>
      </c>
      <c r="X25" s="970"/>
      <c r="Y25" s="970"/>
      <c r="Z25" s="1000"/>
      <c r="AA25" s="1001"/>
      <c r="AB25" s="1002"/>
      <c r="AC25" s="1002"/>
      <c r="AD25" s="1002"/>
      <c r="AE25" s="1003"/>
    </row>
    <row r="26" spans="2:35" ht="26.25" customHeight="1">
      <c r="B26" s="908"/>
      <c r="C26" s="909"/>
      <c r="D26" s="909"/>
      <c r="E26" s="909"/>
      <c r="F26" s="909"/>
      <c r="G26" s="910"/>
      <c r="H26" s="437" t="s">
        <v>194</v>
      </c>
      <c r="I26" s="437" t="s">
        <v>195</v>
      </c>
      <c r="J26" s="437" t="s">
        <v>196</v>
      </c>
      <c r="K26" s="437" t="s">
        <v>197</v>
      </c>
      <c r="L26" s="437" t="s">
        <v>198</v>
      </c>
      <c r="M26" s="437" t="s">
        <v>199</v>
      </c>
      <c r="N26" s="437" t="s">
        <v>200</v>
      </c>
      <c r="O26" s="437" t="s">
        <v>201</v>
      </c>
      <c r="P26" s="242" t="s">
        <v>202</v>
      </c>
      <c r="Q26" s="243" t="s">
        <v>284</v>
      </c>
      <c r="R26" s="242" t="s">
        <v>203</v>
      </c>
      <c r="S26" s="437" t="s">
        <v>204</v>
      </c>
      <c r="T26" s="240" t="s">
        <v>205</v>
      </c>
      <c r="W26" s="971" t="s">
        <v>156</v>
      </c>
      <c r="X26" s="919"/>
      <c r="Y26" s="919"/>
      <c r="Z26" s="991"/>
      <c r="AA26" s="992"/>
      <c r="AB26" s="993"/>
      <c r="AC26" s="993"/>
      <c r="AD26" s="993"/>
      <c r="AE26" s="994"/>
    </row>
    <row r="27" spans="2:35" ht="24.75" customHeight="1" thickBot="1">
      <c r="B27" s="906" t="s">
        <v>516</v>
      </c>
      <c r="C27" s="918" t="s">
        <v>515</v>
      </c>
      <c r="D27" s="919"/>
      <c r="E27" s="919"/>
      <c r="F27" s="919"/>
      <c r="G27" s="919"/>
      <c r="H27" s="244"/>
      <c r="I27" s="244"/>
      <c r="J27" s="244"/>
      <c r="K27" s="244"/>
      <c r="L27" s="244"/>
      <c r="M27" s="244"/>
      <c r="N27" s="244"/>
      <c r="O27" s="244"/>
      <c r="P27" s="244"/>
      <c r="Q27" s="244"/>
      <c r="R27" s="244"/>
      <c r="S27" s="244"/>
      <c r="T27" s="241" t="s">
        <v>172</v>
      </c>
      <c r="W27" s="995" t="s">
        <v>408</v>
      </c>
      <c r="X27" s="917"/>
      <c r="Y27" s="917"/>
      <c r="Z27" s="996"/>
      <c r="AA27" s="997" t="s">
        <v>9</v>
      </c>
      <c r="AB27" s="998"/>
      <c r="AC27" s="998"/>
      <c r="AD27" s="998"/>
      <c r="AE27" s="999"/>
    </row>
    <row r="28" spans="2:35" ht="24.75" customHeight="1">
      <c r="B28" s="906"/>
      <c r="C28" s="918" t="s">
        <v>514</v>
      </c>
      <c r="D28" s="919"/>
      <c r="E28" s="919"/>
      <c r="F28" s="919"/>
      <c r="G28" s="919"/>
      <c r="H28" s="244"/>
      <c r="I28" s="244"/>
      <c r="J28" s="244"/>
      <c r="K28" s="244"/>
      <c r="L28" s="244"/>
      <c r="M28" s="244"/>
      <c r="N28" s="244"/>
      <c r="O28" s="244"/>
      <c r="P28" s="244"/>
      <c r="Q28" s="244"/>
      <c r="R28" s="244"/>
      <c r="S28" s="244"/>
      <c r="T28" s="241" t="s">
        <v>172</v>
      </c>
    </row>
    <row r="29" spans="2:35" ht="24.75" customHeight="1" thickBot="1">
      <c r="B29" s="906"/>
      <c r="C29" s="916" t="s">
        <v>409</v>
      </c>
      <c r="D29" s="917"/>
      <c r="E29" s="917"/>
      <c r="F29" s="917"/>
      <c r="G29" s="917"/>
      <c r="H29" s="414"/>
      <c r="I29" s="414"/>
      <c r="J29" s="414"/>
      <c r="K29" s="414"/>
      <c r="L29" s="414"/>
      <c r="M29" s="414"/>
      <c r="N29" s="414"/>
      <c r="O29" s="414"/>
      <c r="P29" s="414"/>
      <c r="Q29" s="414"/>
      <c r="R29" s="414"/>
      <c r="S29" s="414"/>
      <c r="T29" s="239" t="s">
        <v>172</v>
      </c>
    </row>
    <row r="30" spans="2:35" ht="24.75" customHeight="1">
      <c r="B30" s="906" t="s">
        <v>517</v>
      </c>
      <c r="C30" s="920" t="s">
        <v>513</v>
      </c>
      <c r="D30" s="921"/>
      <c r="E30" s="921"/>
      <c r="F30" s="921"/>
      <c r="G30" s="921"/>
      <c r="H30" s="412" t="s">
        <v>9</v>
      </c>
      <c r="I30" s="412" t="s">
        <v>9</v>
      </c>
      <c r="J30" s="412" t="s">
        <v>9</v>
      </c>
      <c r="K30" s="412" t="s">
        <v>9</v>
      </c>
      <c r="L30" s="412" t="s">
        <v>9</v>
      </c>
      <c r="M30" s="412" t="s">
        <v>9</v>
      </c>
      <c r="N30" s="412" t="s">
        <v>9</v>
      </c>
      <c r="O30" s="412" t="s">
        <v>9</v>
      </c>
      <c r="P30" s="412" t="s">
        <v>9</v>
      </c>
      <c r="Q30" s="412" t="s">
        <v>9</v>
      </c>
      <c r="R30" s="412" t="s">
        <v>9</v>
      </c>
      <c r="S30" s="412" t="s">
        <v>9</v>
      </c>
      <c r="T30" s="413" t="s">
        <v>172</v>
      </c>
    </row>
    <row r="31" spans="2:35" ht="24.75" customHeight="1">
      <c r="B31" s="906"/>
      <c r="C31" s="922" t="s">
        <v>206</v>
      </c>
      <c r="D31" s="923"/>
      <c r="E31" s="923"/>
      <c r="F31" s="923"/>
      <c r="G31" s="923"/>
      <c r="H31" s="142" t="s">
        <v>9</v>
      </c>
      <c r="I31" s="142" t="s">
        <v>9</v>
      </c>
      <c r="J31" s="142" t="s">
        <v>9</v>
      </c>
      <c r="K31" s="142" t="s">
        <v>9</v>
      </c>
      <c r="L31" s="142" t="s">
        <v>9</v>
      </c>
      <c r="M31" s="142" t="s">
        <v>9</v>
      </c>
      <c r="N31" s="142" t="s">
        <v>9</v>
      </c>
      <c r="O31" s="142" t="s">
        <v>9</v>
      </c>
      <c r="P31" s="142" t="s">
        <v>9</v>
      </c>
      <c r="Q31" s="142" t="s">
        <v>9</v>
      </c>
      <c r="R31" s="142" t="s">
        <v>9</v>
      </c>
      <c r="S31" s="142" t="s">
        <v>9</v>
      </c>
      <c r="T31" s="241" t="s">
        <v>172</v>
      </c>
    </row>
    <row r="32" spans="2:35" ht="24.75" customHeight="1" thickBot="1">
      <c r="B32" s="907"/>
      <c r="C32" s="916" t="s">
        <v>293</v>
      </c>
      <c r="D32" s="917"/>
      <c r="E32" s="917"/>
      <c r="F32" s="917"/>
      <c r="G32" s="917"/>
      <c r="H32" s="415" t="s">
        <v>9</v>
      </c>
      <c r="I32" s="415" t="s">
        <v>9</v>
      </c>
      <c r="J32" s="415" t="s">
        <v>9</v>
      </c>
      <c r="K32" s="415" t="s">
        <v>9</v>
      </c>
      <c r="L32" s="415" t="s">
        <v>9</v>
      </c>
      <c r="M32" s="415" t="s">
        <v>9</v>
      </c>
      <c r="N32" s="415" t="s">
        <v>9</v>
      </c>
      <c r="O32" s="415" t="s">
        <v>9</v>
      </c>
      <c r="P32" s="415" t="s">
        <v>9</v>
      </c>
      <c r="Q32" s="415" t="s">
        <v>9</v>
      </c>
      <c r="R32" s="415" t="s">
        <v>9</v>
      </c>
      <c r="S32" s="415" t="s">
        <v>9</v>
      </c>
      <c r="T32" s="239" t="s">
        <v>172</v>
      </c>
      <c r="U32" s="5" t="s">
        <v>294</v>
      </c>
    </row>
  </sheetData>
  <mergeCells count="102">
    <mergeCell ref="C29:G29"/>
    <mergeCell ref="W26:Z26"/>
    <mergeCell ref="AA26:AE26"/>
    <mergeCell ref="W27:Z27"/>
    <mergeCell ref="AA27:AE27"/>
    <mergeCell ref="C28:G28"/>
    <mergeCell ref="AA5:AD5"/>
    <mergeCell ref="AE3:AI3"/>
    <mergeCell ref="W25:Z25"/>
    <mergeCell ref="AA25:AE25"/>
    <mergeCell ref="R4:U4"/>
    <mergeCell ref="V4:Z4"/>
    <mergeCell ref="AA4:AD4"/>
    <mergeCell ref="AE4:AI4"/>
    <mergeCell ref="AE5:AI5"/>
    <mergeCell ref="AA3:AD3"/>
    <mergeCell ref="X8:AI8"/>
    <mergeCell ref="Z10:AA10"/>
    <mergeCell ref="Z11:AA11"/>
    <mergeCell ref="AB10:AI10"/>
    <mergeCell ref="AB11:AI11"/>
    <mergeCell ref="AE14:AI14"/>
    <mergeCell ref="AB12:AI12"/>
    <mergeCell ref="B3:J4"/>
    <mergeCell ref="M3:O4"/>
    <mergeCell ref="K3:L3"/>
    <mergeCell ref="R3:U3"/>
    <mergeCell ref="V3:Z3"/>
    <mergeCell ref="C5:J5"/>
    <mergeCell ref="N5:O5"/>
    <mergeCell ref="R5:U5"/>
    <mergeCell ref="V5:Z5"/>
    <mergeCell ref="C9:J9"/>
    <mergeCell ref="N9:O9"/>
    <mergeCell ref="X9:Y9"/>
    <mergeCell ref="Z9:AA9"/>
    <mergeCell ref="AB9:AI9"/>
    <mergeCell ref="V8:W9"/>
    <mergeCell ref="R8:U9"/>
    <mergeCell ref="C6:J6"/>
    <mergeCell ref="N6:O6"/>
    <mergeCell ref="C7:J7"/>
    <mergeCell ref="M7:O7"/>
    <mergeCell ref="C8:J8"/>
    <mergeCell ref="N8:O8"/>
    <mergeCell ref="R12:U12"/>
    <mergeCell ref="V12:W12"/>
    <mergeCell ref="X12:Y12"/>
    <mergeCell ref="Z12:AA12"/>
    <mergeCell ref="C10:J10"/>
    <mergeCell ref="N10:O10"/>
    <mergeCell ref="R10:U10"/>
    <mergeCell ref="V10:W10"/>
    <mergeCell ref="X10:Y10"/>
    <mergeCell ref="C11:J11"/>
    <mergeCell ref="N11:O11"/>
    <mergeCell ref="R11:U11"/>
    <mergeCell ref="V11:W11"/>
    <mergeCell ref="X11:Y11"/>
    <mergeCell ref="X17:Y17"/>
    <mergeCell ref="Z17:AD17"/>
    <mergeCell ref="AE17:AI17"/>
    <mergeCell ref="C18:J18"/>
    <mergeCell ref="M18:O18"/>
    <mergeCell ref="S18:AI21"/>
    <mergeCell ref="M19:O19"/>
    <mergeCell ref="B20:J20"/>
    <mergeCell ref="Z13:AA13"/>
    <mergeCell ref="AB13:AI13"/>
    <mergeCell ref="N14:O14"/>
    <mergeCell ref="R14:W14"/>
    <mergeCell ref="X14:Y14"/>
    <mergeCell ref="Z14:AD14"/>
    <mergeCell ref="C13:J13"/>
    <mergeCell ref="N13:O13"/>
    <mergeCell ref="R13:U13"/>
    <mergeCell ref="V13:W13"/>
    <mergeCell ref="X13:Y13"/>
    <mergeCell ref="B27:B29"/>
    <mergeCell ref="B30:B32"/>
    <mergeCell ref="B26:G26"/>
    <mergeCell ref="B5:B8"/>
    <mergeCell ref="B9:B19"/>
    <mergeCell ref="R18:R21"/>
    <mergeCell ref="C32:G32"/>
    <mergeCell ref="C27:G27"/>
    <mergeCell ref="C30:G30"/>
    <mergeCell ref="C31:G31"/>
    <mergeCell ref="M20:O20"/>
    <mergeCell ref="B21:J21"/>
    <mergeCell ref="N21:O21"/>
    <mergeCell ref="R17:W17"/>
    <mergeCell ref="C14:J14"/>
    <mergeCell ref="C19:J19"/>
    <mergeCell ref="C15:J15"/>
    <mergeCell ref="M15:O15"/>
    <mergeCell ref="C16:J16"/>
    <mergeCell ref="N16:O16"/>
    <mergeCell ref="C17:J17"/>
    <mergeCell ref="N17:O17"/>
    <mergeCell ref="C12:J12"/>
    <mergeCell ref="N12:O12"/>
  </mergeCells>
  <phoneticPr fontId="41"/>
  <dataValidations count="9">
    <dataValidation type="list" allowBlank="1" showInputMessage="1" showErrorMessage="1" sqref="V5:Z5 AA26:AE26" xr:uid="{00000000-0002-0000-0500-000000000000}">
      <formula1>"　,掲示,配付,会議,その他"</formula1>
    </dataValidation>
    <dataValidation type="list" allowBlank="1" showInputMessage="1" showErrorMessage="1" sqref="M5:M6 M21 M8:M14 M16:M17" xr:uid="{00000000-0002-0000-0500-000001000000}">
      <formula1>"　,1,2,3,4,5,6,7,8,9"</formula1>
    </dataValidation>
    <dataValidation type="list" allowBlank="1" showInputMessage="1" showErrorMessage="1" sqref="AE5:AI5" xr:uid="{00000000-0002-0000-0500-000002000000}">
      <formula1>"　,地震,台風,水害,その他,なし"</formula1>
    </dataValidation>
    <dataValidation type="list" allowBlank="1" showInputMessage="1" showErrorMessage="1" sqref="K5:L21" xr:uid="{00000000-0002-0000-0500-000003000000}">
      <formula1>"　,✓,"</formula1>
    </dataValidation>
    <dataValidation type="list" allowBlank="1" showInputMessage="1" showErrorMessage="1" sqref="M7:O7" xr:uid="{00000000-0002-0000-0500-000004000000}">
      <formula1>"　,適,否"</formula1>
    </dataValidation>
    <dataValidation type="list" allowBlank="1" showInputMessage="1" showErrorMessage="1" sqref="X14:Y14 V17:Y17 X10:AA13 V10:W14 T27:T32" xr:uid="{00000000-0002-0000-0500-000005000000}">
      <formula1>"有・無,有,無"</formula1>
    </dataValidation>
    <dataValidation allowBlank="1" showInputMessage="1" showErrorMessage="1" sqref="K22:M23" xr:uid="{00000000-0002-0000-0500-000006000000}"/>
    <dataValidation type="list" allowBlank="1" showInputMessage="1" showErrorMessage="1" sqref="H30:S32" xr:uid="{00000000-0002-0000-0500-000007000000}">
      <formula1>"✔"</formula1>
    </dataValidation>
    <dataValidation type="list" allowBlank="1" showInputMessage="1" showErrorMessage="1" sqref="AA27:AE27" xr:uid="{00000000-0002-0000-0500-000008000000}">
      <formula1>"　,掲示（園内）,掲載（ＨＰ）,配付,その他"</formula1>
    </dataValidation>
  </dataValidations>
  <pageMargins left="0.69861111111111107" right="0.69861111111111107" top="0.74791666666666667" bottom="0.35416666666666669" header="0.39305555555555555" footer="0.2951388888888889"/>
  <pageSetup paperSize="9" scale="75" orientation="landscape" r:id="rId1"/>
  <headerFooter alignWithMargins="0">
    <oddFooter>&amp;R&amp;"HG丸ｺﾞｼｯｸM-PRO"&amp;9 6　防災設備等の状況</oddFooter>
  </headerFooter>
  <rowBreaks count="1" manualBreakCount="1">
    <brk id="32"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24"/>
  <sheetViews>
    <sheetView view="pageBreakPreview" zoomScale="85" zoomScaleNormal="100" zoomScaleSheetLayoutView="85" workbookViewId="0">
      <selection activeCell="L5" sqref="L5"/>
    </sheetView>
  </sheetViews>
  <sheetFormatPr defaultColWidth="9" defaultRowHeight="13"/>
  <cols>
    <col min="1" max="1" width="2" style="60" customWidth="1"/>
    <col min="2" max="2" width="27.7265625" style="60" customWidth="1"/>
    <col min="3" max="5" width="7.6328125" style="60" customWidth="1"/>
    <col min="6" max="7" width="10" style="60" customWidth="1"/>
    <col min="8" max="15" width="7.6328125" style="60" customWidth="1"/>
    <col min="16" max="19" width="3.453125" style="60" customWidth="1"/>
    <col min="20" max="20" width="1.08984375" style="60" customWidth="1"/>
    <col min="21" max="16384" width="9" style="60"/>
  </cols>
  <sheetData>
    <row r="1" spans="1:24" ht="25" customHeight="1">
      <c r="A1" s="253" t="s">
        <v>546</v>
      </c>
      <c r="B1" s="253"/>
    </row>
    <row r="2" spans="1:24" ht="25" customHeight="1">
      <c r="B2" s="66" t="s">
        <v>295</v>
      </c>
      <c r="K2" s="254"/>
      <c r="L2" s="66"/>
      <c r="M2" s="255"/>
      <c r="N2" s="255"/>
      <c r="O2" s="255"/>
      <c r="P2" s="255"/>
      <c r="Q2" s="255"/>
      <c r="R2" s="255"/>
      <c r="S2" s="255"/>
    </row>
    <row r="3" spans="1:24" s="256" customFormat="1" ht="25" customHeight="1">
      <c r="B3" s="257"/>
      <c r="C3" s="258" t="s">
        <v>172</v>
      </c>
      <c r="D3" s="1036" t="s">
        <v>296</v>
      </c>
      <c r="E3" s="1036"/>
      <c r="F3" s="1036" t="s">
        <v>297</v>
      </c>
      <c r="G3" s="1036"/>
      <c r="H3" s="1037" t="s">
        <v>156</v>
      </c>
      <c r="I3" s="1037"/>
      <c r="J3" s="1037"/>
      <c r="K3" s="259"/>
      <c r="L3" s="260"/>
      <c r="M3" s="260"/>
      <c r="N3" s="260"/>
      <c r="O3" s="260"/>
      <c r="P3" s="254"/>
      <c r="Q3" s="254"/>
      <c r="R3" s="254"/>
      <c r="S3" s="254"/>
    </row>
    <row r="4" spans="1:24" s="256" customFormat="1" ht="25" customHeight="1">
      <c r="B4" s="258" t="s">
        <v>298</v>
      </c>
      <c r="C4" s="261"/>
      <c r="D4" s="1022"/>
      <c r="E4" s="1022"/>
      <c r="F4" s="1023"/>
      <c r="G4" s="1023"/>
      <c r="H4" s="1035"/>
      <c r="I4" s="1035"/>
      <c r="J4" s="1035"/>
      <c r="K4" s="259"/>
      <c r="L4" s="262"/>
      <c r="M4" s="262"/>
      <c r="N4" s="262"/>
      <c r="O4" s="262"/>
      <c r="P4" s="260"/>
      <c r="Q4" s="260"/>
      <c r="R4" s="260"/>
      <c r="S4" s="260"/>
    </row>
    <row r="5" spans="1:24" s="256" customFormat="1" ht="25" customHeight="1">
      <c r="B5" s="258" t="s">
        <v>93</v>
      </c>
      <c r="C5" s="261"/>
      <c r="D5" s="1022"/>
      <c r="E5" s="1022"/>
      <c r="F5" s="1023"/>
      <c r="G5" s="1023"/>
      <c r="H5" s="1035"/>
      <c r="I5" s="1035"/>
      <c r="J5" s="1035"/>
      <c r="K5" s="259"/>
      <c r="L5" s="259"/>
      <c r="M5" s="259"/>
      <c r="N5" s="259"/>
      <c r="O5" s="259"/>
      <c r="P5" s="263"/>
      <c r="Q5" s="264"/>
      <c r="R5" s="263"/>
      <c r="S5" s="264"/>
    </row>
    <row r="6" spans="1:24" s="256" customFormat="1" ht="25" customHeight="1">
      <c r="B6" s="258" t="s">
        <v>95</v>
      </c>
      <c r="C6" s="261"/>
      <c r="D6" s="1022"/>
      <c r="E6" s="1022"/>
      <c r="F6" s="1023"/>
      <c r="G6" s="1023"/>
      <c r="H6" s="1035"/>
      <c r="I6" s="1035"/>
      <c r="J6" s="1035"/>
      <c r="K6" s="259"/>
      <c r="L6" s="259"/>
      <c r="M6" s="259"/>
      <c r="N6" s="259"/>
      <c r="O6" s="259"/>
      <c r="P6" s="263"/>
      <c r="Q6" s="264"/>
      <c r="R6" s="263"/>
      <c r="S6" s="264"/>
    </row>
    <row r="7" spans="1:24" s="256" customFormat="1" ht="25" customHeight="1">
      <c r="B7" s="258" t="s">
        <v>299</v>
      </c>
      <c r="C7" s="261"/>
      <c r="D7" s="1022"/>
      <c r="E7" s="1022"/>
      <c r="F7" s="1023"/>
      <c r="G7" s="1023"/>
      <c r="H7" s="1024"/>
      <c r="I7" s="1025"/>
      <c r="J7" s="1025"/>
      <c r="K7" s="259"/>
      <c r="L7" s="259"/>
      <c r="M7" s="259"/>
      <c r="N7" s="259"/>
      <c r="O7" s="259"/>
      <c r="P7" s="263"/>
      <c r="Q7" s="264"/>
      <c r="R7" s="263"/>
      <c r="S7" s="264"/>
    </row>
    <row r="8" spans="1:24" ht="25" customHeight="1">
      <c r="A8" s="255"/>
      <c r="B8" s="265" t="s">
        <v>300</v>
      </c>
      <c r="C8" s="266"/>
      <c r="D8" s="266"/>
      <c r="E8" s="266"/>
      <c r="F8" s="266"/>
      <c r="G8" s="266"/>
      <c r="H8" s="267"/>
      <c r="I8" s="267"/>
      <c r="J8" s="255"/>
      <c r="K8" s="255"/>
      <c r="L8" s="255"/>
      <c r="M8" s="255"/>
      <c r="N8" s="255"/>
      <c r="O8" s="255"/>
      <c r="P8" s="263"/>
      <c r="Q8" s="264"/>
      <c r="R8" s="263"/>
      <c r="S8" s="264"/>
    </row>
    <row r="9" spans="1:24" s="256" customFormat="1" ht="25" customHeight="1">
      <c r="B9" s="1026" t="s">
        <v>301</v>
      </c>
      <c r="C9" s="1029"/>
      <c r="D9" s="1029"/>
      <c r="E9" s="1029"/>
      <c r="F9" s="1029"/>
      <c r="G9" s="1029"/>
      <c r="H9" s="1029"/>
      <c r="I9" s="1029"/>
      <c r="J9" s="1029"/>
      <c r="K9" s="268"/>
      <c r="L9" s="260"/>
      <c r="M9" s="260"/>
      <c r="N9" s="260"/>
      <c r="O9" s="260"/>
      <c r="P9" s="260"/>
      <c r="Q9" s="260"/>
      <c r="R9" s="260"/>
      <c r="S9" s="260"/>
    </row>
    <row r="10" spans="1:24" s="256" customFormat="1" ht="25" customHeight="1">
      <c r="B10" s="1027"/>
      <c r="C10" s="1029"/>
      <c r="D10" s="1029"/>
      <c r="E10" s="1029"/>
      <c r="F10" s="1029"/>
      <c r="G10" s="1029"/>
      <c r="H10" s="1029"/>
      <c r="I10" s="1029"/>
      <c r="J10" s="1029"/>
      <c r="K10" s="268"/>
      <c r="L10" s="260"/>
      <c r="M10" s="260"/>
      <c r="N10" s="260"/>
      <c r="O10" s="260"/>
      <c r="P10" s="262"/>
      <c r="Q10" s="262"/>
      <c r="R10" s="262"/>
      <c r="S10" s="262"/>
    </row>
    <row r="11" spans="1:24" s="256" customFormat="1" ht="25" customHeight="1">
      <c r="B11" s="1028"/>
      <c r="C11" s="1029"/>
      <c r="D11" s="1029"/>
      <c r="E11" s="1029"/>
      <c r="F11" s="1029"/>
      <c r="G11" s="1029"/>
      <c r="H11" s="1029"/>
      <c r="I11" s="1029"/>
      <c r="J11" s="1029"/>
      <c r="K11" s="268"/>
      <c r="L11" s="260"/>
      <c r="M11" s="260"/>
      <c r="N11" s="260"/>
      <c r="O11" s="260"/>
      <c r="P11" s="262"/>
      <c r="Q11" s="262"/>
      <c r="R11" s="262"/>
      <c r="S11" s="262"/>
    </row>
    <row r="12" spans="1:24" s="256" customFormat="1" ht="25" customHeight="1">
      <c r="B12" s="1030" t="s">
        <v>302</v>
      </c>
      <c r="C12" s="1030"/>
      <c r="D12" s="1031"/>
      <c r="E12" s="1031"/>
      <c r="F12" s="1031"/>
      <c r="G12" s="1031"/>
      <c r="H12" s="269"/>
      <c r="I12" s="270"/>
      <c r="L12" s="259"/>
      <c r="M12" s="259"/>
      <c r="N12" s="259"/>
      <c r="O12" s="259"/>
      <c r="P12" s="262"/>
      <c r="Q12" s="262"/>
      <c r="R12" s="262"/>
      <c r="S12" s="262"/>
    </row>
    <row r="13" spans="1:24" ht="25" customHeight="1">
      <c r="D13" s="271"/>
      <c r="E13" s="271"/>
      <c r="F13" s="271"/>
      <c r="G13" s="271"/>
      <c r="H13" s="271"/>
      <c r="L13" s="272"/>
      <c r="M13" s="272"/>
      <c r="N13" s="272"/>
      <c r="O13" s="272"/>
      <c r="P13" s="272"/>
      <c r="Q13" s="272"/>
      <c r="R13" s="272"/>
      <c r="S13" s="272"/>
    </row>
    <row r="14" spans="1:24" ht="25" customHeight="1">
      <c r="B14" s="66" t="s">
        <v>303</v>
      </c>
      <c r="N14" s="1"/>
    </row>
    <row r="15" spans="1:24" s="256" customFormat="1" ht="25" customHeight="1">
      <c r="B15" s="273" t="s">
        <v>304</v>
      </c>
      <c r="C15" s="274"/>
      <c r="D15" s="275" t="s">
        <v>305</v>
      </c>
      <c r="E15" s="276"/>
      <c r="F15" s="277" t="s">
        <v>306</v>
      </c>
      <c r="G15" s="67"/>
      <c r="H15" s="67"/>
    </row>
    <row r="16" spans="1:24" ht="25" customHeight="1">
      <c r="X16" s="278"/>
    </row>
    <row r="17" spans="2:20" ht="25" customHeight="1">
      <c r="B17" s="66" t="s">
        <v>307</v>
      </c>
      <c r="D17" s="1"/>
      <c r="E17" s="1"/>
      <c r="F17" s="1"/>
      <c r="G17" s="1"/>
      <c r="H17" s="1"/>
      <c r="I17" s="1"/>
      <c r="J17" s="1"/>
    </row>
    <row r="18" spans="2:20" s="256" customFormat="1" ht="25" customHeight="1">
      <c r="B18" s="273" t="s">
        <v>308</v>
      </c>
      <c r="C18" s="1032" t="s">
        <v>9</v>
      </c>
      <c r="D18" s="1032"/>
      <c r="E18" s="1017" t="s">
        <v>309</v>
      </c>
      <c r="F18" s="1017"/>
      <c r="G18" s="1017"/>
      <c r="H18" s="1033"/>
      <c r="I18" s="1034"/>
    </row>
    <row r="19" spans="2:20" s="256" customFormat="1" ht="25" customHeight="1">
      <c r="B19" s="273" t="s">
        <v>310</v>
      </c>
      <c r="C19" s="1018" t="s">
        <v>172</v>
      </c>
      <c r="D19" s="1018"/>
      <c r="E19" s="1017" t="s">
        <v>311</v>
      </c>
      <c r="F19" s="1017"/>
      <c r="G19" s="1017"/>
      <c r="H19" s="279"/>
      <c r="I19" s="277" t="s">
        <v>312</v>
      </c>
      <c r="J19" s="1021" t="s">
        <v>313</v>
      </c>
      <c r="K19" s="1021"/>
      <c r="L19" s="1021"/>
      <c r="M19" s="1021"/>
      <c r="N19" s="1021"/>
      <c r="O19" s="1021"/>
      <c r="P19" s="1021"/>
      <c r="Q19" s="280"/>
      <c r="R19" s="280"/>
      <c r="S19" s="280"/>
      <c r="T19" s="281"/>
    </row>
    <row r="20" spans="2:20" ht="25" customHeight="1">
      <c r="B20" s="3"/>
      <c r="C20" s="1"/>
      <c r="D20" s="1"/>
      <c r="E20" s="1"/>
      <c r="F20" s="1"/>
      <c r="G20" s="1"/>
      <c r="H20" s="1"/>
      <c r="I20" s="1"/>
      <c r="J20" s="1"/>
    </row>
    <row r="21" spans="2:20" ht="25" customHeight="1">
      <c r="B21" s="66" t="s">
        <v>314</v>
      </c>
      <c r="D21" s="1"/>
      <c r="E21" s="1"/>
      <c r="F21" s="1"/>
      <c r="G21" s="1"/>
      <c r="H21" s="1"/>
      <c r="I21" s="1"/>
      <c r="J21" s="1"/>
    </row>
    <row r="22" spans="2:20" ht="25" customHeight="1">
      <c r="B22" s="273" t="s">
        <v>315</v>
      </c>
      <c r="C22" s="282"/>
      <c r="D22" s="277" t="s">
        <v>26</v>
      </c>
      <c r="E22" s="1017" t="s">
        <v>316</v>
      </c>
      <c r="F22" s="1017"/>
      <c r="G22" s="1017"/>
      <c r="H22" s="1017"/>
      <c r="I22" s="282"/>
      <c r="J22" s="277" t="s">
        <v>305</v>
      </c>
      <c r="K22" s="1017" t="s">
        <v>317</v>
      </c>
      <c r="L22" s="1017"/>
      <c r="M22" s="1017"/>
      <c r="N22" s="282"/>
      <c r="O22" s="277" t="s">
        <v>26</v>
      </c>
    </row>
    <row r="23" spans="2:20" s="284" customFormat="1" ht="25" customHeight="1">
      <c r="B23" s="283" t="s">
        <v>318</v>
      </c>
      <c r="C23" s="1018" t="s">
        <v>172</v>
      </c>
      <c r="D23" s="1018"/>
      <c r="E23" s="1017" t="s">
        <v>319</v>
      </c>
      <c r="F23" s="1017"/>
      <c r="G23" s="1019"/>
      <c r="H23" s="1019"/>
      <c r="I23" s="1017" t="s">
        <v>320</v>
      </c>
      <c r="J23" s="1017"/>
      <c r="K23" s="1017"/>
      <c r="L23" s="1017"/>
      <c r="M23" s="1020"/>
      <c r="N23" s="1020"/>
      <c r="O23" s="1020"/>
    </row>
    <row r="24" spans="2:20" s="284" customFormat="1" ht="11">
      <c r="E24" s="67"/>
      <c r="F24" s="67"/>
      <c r="G24" s="67"/>
      <c r="H24" s="67"/>
      <c r="I24" s="67"/>
      <c r="J24" s="67"/>
    </row>
  </sheetData>
  <mergeCells count="32">
    <mergeCell ref="D3:E3"/>
    <mergeCell ref="F3:G3"/>
    <mergeCell ref="H3:J3"/>
    <mergeCell ref="D4:E4"/>
    <mergeCell ref="F4:G4"/>
    <mergeCell ref="H4:J4"/>
    <mergeCell ref="D5:E5"/>
    <mergeCell ref="F5:G5"/>
    <mergeCell ref="H5:J5"/>
    <mergeCell ref="D6:E6"/>
    <mergeCell ref="F6:G6"/>
    <mergeCell ref="H6:J6"/>
    <mergeCell ref="J19:P19"/>
    <mergeCell ref="D7:E7"/>
    <mergeCell ref="F7:G7"/>
    <mergeCell ref="H7:J7"/>
    <mergeCell ref="B9:B11"/>
    <mergeCell ref="C9:J11"/>
    <mergeCell ref="B12:C12"/>
    <mergeCell ref="D12:G12"/>
    <mergeCell ref="C18:D18"/>
    <mergeCell ref="E18:G18"/>
    <mergeCell ref="H18:I18"/>
    <mergeCell ref="C19:D19"/>
    <mergeCell ref="E19:G19"/>
    <mergeCell ref="E22:H22"/>
    <mergeCell ref="K22:M22"/>
    <mergeCell ref="C23:D23"/>
    <mergeCell ref="E23:F23"/>
    <mergeCell ref="G23:H23"/>
    <mergeCell ref="I23:L23"/>
    <mergeCell ref="M23:O23"/>
  </mergeCells>
  <phoneticPr fontId="41"/>
  <dataValidations count="3">
    <dataValidation allowBlank="1" showErrorMessage="1" sqref="C15 E15 H19 C22 I22 N22" xr:uid="{00000000-0002-0000-0600-000000000000}"/>
    <dataValidation type="list" allowBlank="1" showInputMessage="1" showErrorMessage="1" sqref="C18:D18" xr:uid="{00000000-0002-0000-0600-000001000000}">
      <formula1>"　,1週間,1か月,1年間"</formula1>
    </dataValidation>
    <dataValidation type="list" allowBlank="1" showInputMessage="1" showErrorMessage="1" sqref="C19:D19 C23:D23" xr:uid="{00000000-0002-0000-0600-000002000000}">
      <formula1>"有・無,有,無"</formula1>
    </dataValidation>
  </dataValidations>
  <pageMargins left="0.70866141732283472" right="0.70866141732283472" top="0.74803149606299213" bottom="0.35433070866141736" header="0.39370078740157483" footer="0.27559055118110237"/>
  <pageSetup paperSize="9" scale="95" orientation="landscape" r:id="rId1"/>
  <headerFooter alignWithMargins="0">
    <oddFooter>&amp;R&amp;"HG丸ｺﾞｼｯｸM-PRO,標準"&amp;9&amp;A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79"/>
  <sheetViews>
    <sheetView view="pageBreakPreview" zoomScale="85" zoomScaleNormal="100" zoomScaleSheetLayoutView="85" workbookViewId="0">
      <selection activeCell="W8" sqref="W8"/>
    </sheetView>
  </sheetViews>
  <sheetFormatPr defaultColWidth="8.6328125" defaultRowHeight="16" customHeight="1"/>
  <cols>
    <col min="1" max="1" width="1.453125" style="5" customWidth="1"/>
    <col min="2" max="17" width="4.6328125" style="5" customWidth="1"/>
    <col min="18" max="19" width="4.36328125" style="5" customWidth="1"/>
    <col min="20" max="20" width="4.7265625" style="5" customWidth="1"/>
    <col min="21" max="21" width="4.7265625" style="6" customWidth="1"/>
    <col min="22" max="29" width="4.7265625" style="5" customWidth="1"/>
    <col min="30" max="37" width="4.6328125" style="5" customWidth="1"/>
    <col min="38" max="55" width="2.6328125" style="5" customWidth="1"/>
    <col min="56" max="16384" width="8.6328125" style="5"/>
  </cols>
  <sheetData>
    <row r="1" spans="1:28" ht="24" customHeight="1">
      <c r="A1" s="285" t="s">
        <v>540</v>
      </c>
      <c r="B1" s="285"/>
      <c r="C1" s="286"/>
      <c r="D1" s="286"/>
      <c r="E1" s="286"/>
      <c r="F1" s="287"/>
      <c r="G1" s="287"/>
      <c r="H1" s="287"/>
      <c r="I1" s="287"/>
      <c r="J1" s="287"/>
      <c r="K1" s="287"/>
      <c r="L1" s="287"/>
      <c r="M1" s="287"/>
      <c r="N1" s="287"/>
      <c r="O1" s="287"/>
      <c r="P1" s="287"/>
      <c r="Q1" s="287"/>
      <c r="R1" s="14"/>
      <c r="S1" s="14"/>
      <c r="T1" s="14"/>
    </row>
    <row r="2" spans="1:28" ht="18" customHeight="1" thickBot="1">
      <c r="B2" s="288" t="s">
        <v>321</v>
      </c>
      <c r="C2" s="287"/>
      <c r="D2" s="287"/>
      <c r="E2" s="287"/>
      <c r="F2" s="287"/>
      <c r="G2" s="287"/>
      <c r="H2" s="287"/>
      <c r="I2" s="287"/>
      <c r="J2" s="287"/>
      <c r="K2" s="287"/>
      <c r="L2" s="287"/>
      <c r="M2" s="287"/>
      <c r="N2" s="287"/>
      <c r="O2" s="287"/>
      <c r="P2" s="287"/>
      <c r="Q2" s="287"/>
      <c r="R2" s="14"/>
      <c r="S2" s="14"/>
      <c r="T2" s="14"/>
    </row>
    <row r="3" spans="1:28" ht="20.149999999999999" customHeight="1" thickBot="1">
      <c r="B3" s="1111" t="s">
        <v>322</v>
      </c>
      <c r="C3" s="1112"/>
      <c r="D3" s="1112"/>
      <c r="E3" s="1112"/>
      <c r="F3" s="1113" t="s">
        <v>323</v>
      </c>
      <c r="G3" s="1114"/>
      <c r="H3" s="1114"/>
      <c r="I3" s="1114"/>
      <c r="J3" s="1114"/>
      <c r="K3" s="289" t="s">
        <v>9</v>
      </c>
      <c r="L3" s="1115" t="s">
        <v>324</v>
      </c>
      <c r="M3" s="1116"/>
      <c r="N3" s="1116"/>
      <c r="O3" s="1117"/>
      <c r="P3" s="1118" t="s">
        <v>207</v>
      </c>
      <c r="Q3" s="1119"/>
      <c r="R3" s="1120"/>
      <c r="S3" s="1121" t="s">
        <v>325</v>
      </c>
      <c r="T3" s="1122"/>
      <c r="U3" s="1122"/>
      <c r="V3" s="1122"/>
      <c r="W3" s="1138" t="s">
        <v>207</v>
      </c>
      <c r="X3" s="1139"/>
      <c r="Y3" s="1140"/>
      <c r="Z3" s="290"/>
      <c r="AA3" s="290"/>
      <c r="AB3" s="290"/>
    </row>
    <row r="4" spans="1:28" ht="20.149999999999999" customHeight="1" thickBot="1">
      <c r="B4" s="1098"/>
      <c r="C4" s="1082"/>
      <c r="D4" s="1082"/>
      <c r="E4" s="1082"/>
      <c r="F4" s="1141" t="s">
        <v>326</v>
      </c>
      <c r="G4" s="1142"/>
      <c r="H4" s="1142"/>
      <c r="I4" s="1142"/>
      <c r="J4" s="1142"/>
      <c r="K4" s="1143" t="s">
        <v>9</v>
      </c>
      <c r="L4" s="1144" t="s">
        <v>327</v>
      </c>
      <c r="M4" s="1145"/>
      <c r="N4" s="1145"/>
      <c r="O4" s="1146"/>
      <c r="P4" s="1147" t="s">
        <v>207</v>
      </c>
      <c r="Q4" s="1148"/>
      <c r="R4" s="1149"/>
      <c r="S4" s="1123"/>
      <c r="T4" s="1124"/>
      <c r="U4" s="1124"/>
      <c r="V4" s="1124"/>
      <c r="W4" s="1150"/>
      <c r="X4" s="1151"/>
      <c r="Y4" s="291" t="s">
        <v>328</v>
      </c>
      <c r="Z4" s="290"/>
      <c r="AA4" s="290"/>
      <c r="AB4" s="290"/>
    </row>
    <row r="5" spans="1:28" ht="20.149999999999999" customHeight="1">
      <c r="B5" s="1098"/>
      <c r="C5" s="1082"/>
      <c r="D5" s="1082"/>
      <c r="E5" s="1082"/>
      <c r="F5" s="1125" t="s">
        <v>329</v>
      </c>
      <c r="G5" s="1126"/>
      <c r="H5" s="1127"/>
      <c r="I5" s="1128"/>
      <c r="J5" s="1129"/>
      <c r="K5" s="1143"/>
      <c r="L5" s="1130" t="s">
        <v>330</v>
      </c>
      <c r="M5" s="1131"/>
      <c r="N5" s="1131"/>
      <c r="O5" s="1131"/>
      <c r="P5" s="1131"/>
      <c r="Q5" s="1131"/>
      <c r="R5" s="1132"/>
      <c r="S5" s="14"/>
      <c r="T5" s="14"/>
      <c r="V5" s="290"/>
      <c r="W5" s="290"/>
      <c r="X5" s="290"/>
      <c r="Y5" s="290"/>
      <c r="Z5" s="290"/>
      <c r="AA5" s="290"/>
      <c r="AB5" s="290"/>
    </row>
    <row r="6" spans="1:28" ht="20.149999999999999" customHeight="1">
      <c r="B6" s="1098"/>
      <c r="C6" s="1082"/>
      <c r="D6" s="1082"/>
      <c r="E6" s="1082"/>
      <c r="F6" s="1136" t="s">
        <v>331</v>
      </c>
      <c r="G6" s="1137"/>
      <c r="H6" s="1137"/>
      <c r="I6" s="1137"/>
      <c r="J6" s="1137"/>
      <c r="K6" s="292" t="s">
        <v>9</v>
      </c>
      <c r="L6" s="1133"/>
      <c r="M6" s="1134"/>
      <c r="N6" s="1134"/>
      <c r="O6" s="1134"/>
      <c r="P6" s="1134"/>
      <c r="Q6" s="1134"/>
      <c r="R6" s="1135"/>
      <c r="S6" s="14"/>
      <c r="T6" s="14"/>
      <c r="V6" s="290"/>
      <c r="W6" s="290"/>
      <c r="X6" s="290"/>
      <c r="Y6" s="290"/>
      <c r="Z6" s="290"/>
      <c r="AA6" s="290"/>
      <c r="AB6" s="290"/>
    </row>
    <row r="7" spans="1:28" ht="20.149999999999999" customHeight="1">
      <c r="B7" s="1098" t="s">
        <v>332</v>
      </c>
      <c r="C7" s="1082"/>
      <c r="D7" s="1082"/>
      <c r="E7" s="1082"/>
      <c r="F7" s="1099" t="s">
        <v>333</v>
      </c>
      <c r="G7" s="1100"/>
      <c r="H7" s="1101"/>
      <c r="I7" s="1102"/>
      <c r="J7" s="1103" t="s">
        <v>26</v>
      </c>
      <c r="K7" s="1066"/>
      <c r="L7" s="1104" t="s">
        <v>334</v>
      </c>
      <c r="M7" s="1105"/>
      <c r="N7" s="1105"/>
      <c r="O7" s="1106"/>
      <c r="P7" s="1076" t="s">
        <v>335</v>
      </c>
      <c r="Q7" s="1079" t="s">
        <v>336</v>
      </c>
      <c r="R7" s="1080"/>
      <c r="S7" s="14"/>
      <c r="T7" s="14"/>
      <c r="V7" s="293"/>
      <c r="W7" s="293"/>
      <c r="X7" s="293"/>
      <c r="Y7" s="293"/>
      <c r="Z7" s="30"/>
      <c r="AA7" s="30"/>
      <c r="AB7" s="30"/>
    </row>
    <row r="8" spans="1:28" ht="20.149999999999999" customHeight="1">
      <c r="B8" s="1081" t="s">
        <v>337</v>
      </c>
      <c r="C8" s="1082"/>
      <c r="D8" s="1082"/>
      <c r="E8" s="1083"/>
      <c r="F8" s="1086" t="s">
        <v>338</v>
      </c>
      <c r="G8" s="1087"/>
      <c r="H8" s="1088"/>
      <c r="I8" s="1089"/>
      <c r="J8" s="1090" t="s">
        <v>25</v>
      </c>
      <c r="K8" s="1090"/>
      <c r="L8" s="1107"/>
      <c r="M8" s="1108"/>
      <c r="N8" s="1109"/>
      <c r="O8" s="1110"/>
      <c r="P8" s="1077"/>
      <c r="Q8" s="1091" t="s">
        <v>25</v>
      </c>
      <c r="R8" s="1092"/>
      <c r="S8" s="14"/>
      <c r="T8" s="14"/>
      <c r="V8" s="293"/>
      <c r="W8" s="293"/>
      <c r="X8" s="293"/>
      <c r="Y8" s="293"/>
      <c r="Z8" s="30"/>
      <c r="AA8" s="30"/>
      <c r="AB8" s="30"/>
    </row>
    <row r="9" spans="1:28" ht="20.149999999999999" customHeight="1" thickBot="1">
      <c r="B9" s="1084"/>
      <c r="C9" s="1085"/>
      <c r="D9" s="1085"/>
      <c r="E9" s="1085"/>
      <c r="F9" s="1093" t="s">
        <v>339</v>
      </c>
      <c r="G9" s="1093"/>
      <c r="H9" s="1093"/>
      <c r="I9" s="1093"/>
      <c r="J9" s="1093"/>
      <c r="K9" s="1093"/>
      <c r="L9" s="1094" t="s">
        <v>24</v>
      </c>
      <c r="M9" s="1095"/>
      <c r="N9" s="294"/>
      <c r="O9" s="295" t="s">
        <v>208</v>
      </c>
      <c r="P9" s="1078"/>
      <c r="Q9" s="1096" t="s">
        <v>25</v>
      </c>
      <c r="R9" s="1097"/>
      <c r="S9" s="14"/>
      <c r="T9" s="14"/>
      <c r="V9" s="293"/>
      <c r="W9" s="293"/>
      <c r="X9" s="293"/>
      <c r="Y9" s="293"/>
      <c r="Z9" s="30"/>
      <c r="AA9" s="30"/>
      <c r="AB9" s="30"/>
    </row>
    <row r="10" spans="1:28" ht="15" customHeight="1">
      <c r="B10" s="296"/>
      <c r="C10" s="296"/>
      <c r="D10" s="296"/>
      <c r="E10" s="296"/>
      <c r="F10" s="293"/>
      <c r="G10" s="293"/>
      <c r="H10" s="293"/>
      <c r="I10" s="293"/>
      <c r="J10" s="293"/>
      <c r="K10" s="297"/>
      <c r="L10" s="296"/>
      <c r="M10" s="296"/>
      <c r="N10" s="296"/>
      <c r="O10" s="298"/>
      <c r="P10" s="296"/>
      <c r="Q10" s="296"/>
      <c r="R10" s="14"/>
      <c r="S10" s="14"/>
      <c r="T10" s="14"/>
    </row>
    <row r="11" spans="1:28" ht="20.25" customHeight="1" thickBot="1">
      <c r="B11" s="299" t="s">
        <v>340</v>
      </c>
      <c r="C11" s="300"/>
      <c r="D11" s="300"/>
      <c r="E11" s="300"/>
      <c r="F11" s="300"/>
      <c r="G11" s="300"/>
      <c r="H11" s="300"/>
      <c r="I11" s="300"/>
      <c r="J11" s="300"/>
      <c r="K11" s="300"/>
      <c r="L11" s="300"/>
      <c r="M11" s="300"/>
      <c r="N11" s="300"/>
      <c r="O11" s="300"/>
      <c r="P11" s="300"/>
      <c r="Q11" s="300"/>
      <c r="R11" s="14"/>
      <c r="S11" s="14"/>
      <c r="T11" s="14"/>
    </row>
    <row r="12" spans="1:28" ht="34" customHeight="1" thickBot="1">
      <c r="B12" s="1061" t="s">
        <v>341</v>
      </c>
      <c r="C12" s="1062"/>
      <c r="D12" s="1062"/>
      <c r="E12" s="1062"/>
      <c r="F12" s="1062"/>
      <c r="G12" s="1062"/>
      <c r="H12" s="1062" t="s">
        <v>342</v>
      </c>
      <c r="I12" s="1062"/>
      <c r="J12" s="1062"/>
      <c r="K12" s="1062"/>
      <c r="L12" s="1062"/>
      <c r="M12" s="1062"/>
      <c r="N12" s="1062"/>
      <c r="O12" s="1062"/>
      <c r="P12" s="1062"/>
      <c r="Q12" s="1062" t="s">
        <v>343</v>
      </c>
      <c r="R12" s="1062"/>
      <c r="S12" s="1062"/>
      <c r="T12" s="1062"/>
      <c r="U12" s="1062"/>
      <c r="V12" s="1062"/>
      <c r="W12" s="1062"/>
      <c r="X12" s="1062"/>
      <c r="Y12" s="1062"/>
      <c r="Z12" s="904" t="s">
        <v>344</v>
      </c>
      <c r="AA12" s="904"/>
      <c r="AB12" s="1063"/>
    </row>
    <row r="13" spans="1:28" ht="20.149999999999999" customHeight="1">
      <c r="B13" s="1064" t="s">
        <v>345</v>
      </c>
      <c r="C13" s="1065"/>
      <c r="D13" s="1065"/>
      <c r="E13" s="1065"/>
      <c r="F13" s="1065"/>
      <c r="G13" s="1065"/>
      <c r="H13" s="301"/>
      <c r="I13" s="302" t="s">
        <v>346</v>
      </c>
      <c r="J13" s="27"/>
      <c r="K13" s="302" t="s">
        <v>347</v>
      </c>
      <c r="L13" s="1073"/>
      <c r="M13" s="1073"/>
      <c r="N13" s="1073"/>
      <c r="O13" s="1073"/>
      <c r="P13" s="303" t="s">
        <v>348</v>
      </c>
      <c r="Q13" s="301"/>
      <c r="R13" s="302" t="s">
        <v>346</v>
      </c>
      <c r="S13" s="27"/>
      <c r="T13" s="302" t="s">
        <v>347</v>
      </c>
      <c r="U13" s="1073"/>
      <c r="V13" s="1073"/>
      <c r="W13" s="1073"/>
      <c r="X13" s="1073"/>
      <c r="Y13" s="303" t="s">
        <v>348</v>
      </c>
      <c r="Z13" s="1074" t="s">
        <v>207</v>
      </c>
      <c r="AA13" s="1074"/>
      <c r="AB13" s="1075"/>
    </row>
    <row r="14" spans="1:28" ht="20.149999999999999" customHeight="1">
      <c r="B14" s="1064" t="s">
        <v>349</v>
      </c>
      <c r="C14" s="1065"/>
      <c r="D14" s="1065"/>
      <c r="E14" s="1065"/>
      <c r="F14" s="1065"/>
      <c r="G14" s="1066"/>
      <c r="H14" s="304"/>
      <c r="I14" s="305" t="s">
        <v>346</v>
      </c>
      <c r="J14" s="306"/>
      <c r="K14" s="305" t="s">
        <v>347</v>
      </c>
      <c r="L14" s="1067"/>
      <c r="M14" s="1067"/>
      <c r="N14" s="1067"/>
      <c r="O14" s="1067"/>
      <c r="P14" s="307" t="s">
        <v>348</v>
      </c>
      <c r="Q14" s="304"/>
      <c r="R14" s="305" t="s">
        <v>346</v>
      </c>
      <c r="S14" s="306"/>
      <c r="T14" s="305" t="s">
        <v>347</v>
      </c>
      <c r="U14" s="1067"/>
      <c r="V14" s="1067"/>
      <c r="W14" s="1067"/>
      <c r="X14" s="1067"/>
      <c r="Y14" s="307" t="s">
        <v>348</v>
      </c>
      <c r="Z14" s="1068" t="s">
        <v>207</v>
      </c>
      <c r="AA14" s="1068"/>
      <c r="AB14" s="1069"/>
    </row>
    <row r="15" spans="1:28" ht="20.149999999999999" customHeight="1">
      <c r="B15" s="1070" t="s">
        <v>350</v>
      </c>
      <c r="C15" s="1071"/>
      <c r="D15" s="1071"/>
      <c r="E15" s="1071"/>
      <c r="F15" s="1071"/>
      <c r="G15" s="1071"/>
      <c r="H15" s="308"/>
      <c r="I15" s="309" t="s">
        <v>346</v>
      </c>
      <c r="J15" s="310"/>
      <c r="K15" s="309" t="s">
        <v>347</v>
      </c>
      <c r="L15" s="1072"/>
      <c r="M15" s="1072"/>
      <c r="N15" s="1072"/>
      <c r="O15" s="1072"/>
      <c r="P15" s="311" t="s">
        <v>348</v>
      </c>
      <c r="Q15" s="308"/>
      <c r="R15" s="309" t="s">
        <v>346</v>
      </c>
      <c r="S15" s="310"/>
      <c r="T15" s="309" t="s">
        <v>347</v>
      </c>
      <c r="U15" s="1072"/>
      <c r="V15" s="1072"/>
      <c r="W15" s="1072"/>
      <c r="X15" s="1072"/>
      <c r="Y15" s="311" t="s">
        <v>348</v>
      </c>
      <c r="Z15" s="1068" t="s">
        <v>207</v>
      </c>
      <c r="AA15" s="1068"/>
      <c r="AB15" s="1069"/>
    </row>
    <row r="16" spans="1:28" ht="20.149999999999999" customHeight="1" thickBot="1">
      <c r="B16" s="1056" t="s">
        <v>351</v>
      </c>
      <c r="C16" s="1057"/>
      <c r="D16" s="1057"/>
      <c r="E16" s="1057"/>
      <c r="F16" s="1057"/>
      <c r="G16" s="1057"/>
      <c r="H16" s="312"/>
      <c r="I16" s="313" t="s">
        <v>346</v>
      </c>
      <c r="J16" s="314"/>
      <c r="K16" s="313" t="s">
        <v>347</v>
      </c>
      <c r="L16" s="1058"/>
      <c r="M16" s="1058"/>
      <c r="N16" s="1058"/>
      <c r="O16" s="1058"/>
      <c r="P16" s="315" t="s">
        <v>348</v>
      </c>
      <c r="Q16" s="312"/>
      <c r="R16" s="313" t="s">
        <v>346</v>
      </c>
      <c r="S16" s="314"/>
      <c r="T16" s="313" t="s">
        <v>347</v>
      </c>
      <c r="U16" s="1058"/>
      <c r="V16" s="1058"/>
      <c r="W16" s="1058"/>
      <c r="X16" s="1058"/>
      <c r="Y16" s="315" t="s">
        <v>348</v>
      </c>
      <c r="Z16" s="1059" t="s">
        <v>207</v>
      </c>
      <c r="AA16" s="1059"/>
      <c r="AB16" s="1060"/>
    </row>
    <row r="17" spans="2:31" ht="20.25" customHeight="1">
      <c r="B17" s="316"/>
      <c r="C17" s="316"/>
      <c r="D17" s="316"/>
      <c r="E17" s="316"/>
      <c r="F17" s="316"/>
      <c r="G17" s="316"/>
      <c r="H17" s="296"/>
      <c r="I17" s="296"/>
      <c r="J17" s="296"/>
      <c r="K17" s="317"/>
      <c r="L17" s="28"/>
      <c r="M17" s="28"/>
      <c r="N17" s="28"/>
      <c r="O17" s="28"/>
      <c r="P17" s="318"/>
      <c r="Q17" s="296"/>
      <c r="R17" s="296"/>
      <c r="S17" s="296"/>
      <c r="T17" s="296"/>
      <c r="U17" s="319"/>
      <c r="V17" s="319"/>
      <c r="W17" s="319"/>
      <c r="X17" s="319"/>
      <c r="Y17" s="318"/>
      <c r="Z17" s="320"/>
      <c r="AA17" s="321"/>
      <c r="AB17" s="321"/>
    </row>
    <row r="18" spans="2:31" ht="21" customHeight="1" thickBot="1">
      <c r="B18" s="322" t="s">
        <v>352</v>
      </c>
      <c r="C18" s="297"/>
      <c r="D18" s="297"/>
      <c r="E18" s="297"/>
      <c r="F18" s="297"/>
      <c r="G18" s="297"/>
      <c r="H18" s="297"/>
      <c r="I18" s="297"/>
      <c r="J18" s="297"/>
      <c r="K18" s="318"/>
      <c r="L18" s="297"/>
      <c r="M18" s="297"/>
      <c r="N18" s="297"/>
      <c r="O18" s="297"/>
      <c r="P18" s="297"/>
      <c r="Q18" s="297"/>
      <c r="R18" s="30"/>
      <c r="S18" s="30"/>
      <c r="T18" s="30"/>
      <c r="U18" s="135"/>
      <c r="V18" s="318"/>
      <c r="W18" s="318"/>
      <c r="X18" s="318"/>
      <c r="Y18" s="318"/>
      <c r="Z18" s="318"/>
    </row>
    <row r="19" spans="2:31" ht="33" customHeight="1" thickBot="1">
      <c r="B19" s="1061" t="s">
        <v>353</v>
      </c>
      <c r="C19" s="1062"/>
      <c r="D19" s="1062"/>
      <c r="E19" s="1062"/>
      <c r="F19" s="1062"/>
      <c r="G19" s="1062"/>
      <c r="H19" s="904" t="s">
        <v>344</v>
      </c>
      <c r="I19" s="904"/>
      <c r="J19" s="905"/>
      <c r="K19" s="904" t="s">
        <v>354</v>
      </c>
      <c r="L19" s="904"/>
      <c r="M19" s="904"/>
      <c r="N19" s="904"/>
      <c r="O19" s="904"/>
      <c r="P19" s="904"/>
      <c r="Q19" s="904"/>
      <c r="R19" s="904"/>
      <c r="S19" s="904"/>
      <c r="T19" s="904"/>
      <c r="U19" s="904"/>
      <c r="V19" s="904"/>
      <c r="W19" s="904"/>
      <c r="X19" s="904"/>
      <c r="Y19" s="904"/>
      <c r="Z19" s="904"/>
      <c r="AA19" s="904"/>
      <c r="AB19" s="904"/>
      <c r="AC19" s="904"/>
      <c r="AD19" s="904"/>
      <c r="AE19" s="1063"/>
    </row>
    <row r="20" spans="2:31" ht="20.149999999999999" customHeight="1">
      <c r="B20" s="1050"/>
      <c r="C20" s="1051"/>
      <c r="D20" s="1051"/>
      <c r="E20" s="1051"/>
      <c r="F20" s="1051"/>
      <c r="G20" s="1051"/>
      <c r="H20" s="1052" t="s">
        <v>207</v>
      </c>
      <c r="I20" s="1052"/>
      <c r="J20" s="1053"/>
      <c r="K20" s="1054"/>
      <c r="L20" s="1054"/>
      <c r="M20" s="1054"/>
      <c r="N20" s="1054"/>
      <c r="O20" s="1054"/>
      <c r="P20" s="1054"/>
      <c r="Q20" s="1054"/>
      <c r="R20" s="1054"/>
      <c r="S20" s="1054"/>
      <c r="T20" s="1054"/>
      <c r="U20" s="1054"/>
      <c r="V20" s="1054"/>
      <c r="W20" s="1054"/>
      <c r="X20" s="1054"/>
      <c r="Y20" s="1054"/>
      <c r="Z20" s="1054"/>
      <c r="AA20" s="1054"/>
      <c r="AB20" s="1054"/>
      <c r="AC20" s="1054"/>
      <c r="AD20" s="1054"/>
      <c r="AE20" s="1055"/>
    </row>
    <row r="21" spans="2:31" ht="20.149999999999999" customHeight="1">
      <c r="B21" s="1044"/>
      <c r="C21" s="1045"/>
      <c r="D21" s="1045"/>
      <c r="E21" s="1045"/>
      <c r="F21" s="1045"/>
      <c r="G21" s="1045"/>
      <c r="H21" s="1046" t="s">
        <v>207</v>
      </c>
      <c r="I21" s="1046"/>
      <c r="J21" s="1047"/>
      <c r="K21" s="1048"/>
      <c r="L21" s="1048"/>
      <c r="M21" s="1048"/>
      <c r="N21" s="1048"/>
      <c r="O21" s="1048"/>
      <c r="P21" s="1048"/>
      <c r="Q21" s="1048"/>
      <c r="R21" s="1048"/>
      <c r="S21" s="1048"/>
      <c r="T21" s="1048"/>
      <c r="U21" s="1048"/>
      <c r="V21" s="1048"/>
      <c r="W21" s="1048"/>
      <c r="X21" s="1048"/>
      <c r="Y21" s="1048"/>
      <c r="Z21" s="1048"/>
      <c r="AA21" s="1048"/>
      <c r="AB21" s="1048"/>
      <c r="AC21" s="1048"/>
      <c r="AD21" s="1048"/>
      <c r="AE21" s="1049"/>
    </row>
    <row r="22" spans="2:31" ht="20.149999999999999" customHeight="1">
      <c r="B22" s="1044"/>
      <c r="C22" s="1045"/>
      <c r="D22" s="1045"/>
      <c r="E22" s="1045"/>
      <c r="F22" s="1045"/>
      <c r="G22" s="1045"/>
      <c r="H22" s="1046" t="s">
        <v>207</v>
      </c>
      <c r="I22" s="1046"/>
      <c r="J22" s="1047"/>
      <c r="K22" s="1048"/>
      <c r="L22" s="1048"/>
      <c r="M22" s="1048"/>
      <c r="N22" s="1048"/>
      <c r="O22" s="1048"/>
      <c r="P22" s="1048"/>
      <c r="Q22" s="1048"/>
      <c r="R22" s="1048"/>
      <c r="S22" s="1048"/>
      <c r="T22" s="1048"/>
      <c r="U22" s="1048"/>
      <c r="V22" s="1048"/>
      <c r="W22" s="1048"/>
      <c r="X22" s="1048"/>
      <c r="Y22" s="1048"/>
      <c r="Z22" s="1048"/>
      <c r="AA22" s="1048"/>
      <c r="AB22" s="1048"/>
      <c r="AC22" s="1048"/>
      <c r="AD22" s="1048"/>
      <c r="AE22" s="1049"/>
    </row>
    <row r="23" spans="2:31" ht="20.149999999999999" customHeight="1">
      <c r="B23" s="1044"/>
      <c r="C23" s="1045"/>
      <c r="D23" s="1045"/>
      <c r="E23" s="1045"/>
      <c r="F23" s="1045"/>
      <c r="G23" s="1045"/>
      <c r="H23" s="1046" t="s">
        <v>207</v>
      </c>
      <c r="I23" s="1046"/>
      <c r="J23" s="1047"/>
      <c r="K23" s="1048"/>
      <c r="L23" s="1048"/>
      <c r="M23" s="1048"/>
      <c r="N23" s="1048"/>
      <c r="O23" s="1048"/>
      <c r="P23" s="1048"/>
      <c r="Q23" s="1048"/>
      <c r="R23" s="1048"/>
      <c r="S23" s="1048"/>
      <c r="T23" s="1048"/>
      <c r="U23" s="1048"/>
      <c r="V23" s="1048"/>
      <c r="W23" s="1048"/>
      <c r="X23" s="1048"/>
      <c r="Y23" s="1048"/>
      <c r="Z23" s="1048"/>
      <c r="AA23" s="1048"/>
      <c r="AB23" s="1048"/>
      <c r="AC23" s="1048"/>
      <c r="AD23" s="1048"/>
      <c r="AE23" s="1049"/>
    </row>
    <row r="24" spans="2:31" ht="20.149999999999999" customHeight="1">
      <c r="B24" s="1044"/>
      <c r="C24" s="1045"/>
      <c r="D24" s="1045"/>
      <c r="E24" s="1045"/>
      <c r="F24" s="1045"/>
      <c r="G24" s="1045"/>
      <c r="H24" s="1046" t="s">
        <v>207</v>
      </c>
      <c r="I24" s="1046"/>
      <c r="J24" s="1047"/>
      <c r="K24" s="1048"/>
      <c r="L24" s="1048"/>
      <c r="M24" s="1048"/>
      <c r="N24" s="1048"/>
      <c r="O24" s="1048"/>
      <c r="P24" s="1048"/>
      <c r="Q24" s="1048"/>
      <c r="R24" s="1048"/>
      <c r="S24" s="1048"/>
      <c r="T24" s="1048"/>
      <c r="U24" s="1048"/>
      <c r="V24" s="1048"/>
      <c r="W24" s="1048"/>
      <c r="X24" s="1048"/>
      <c r="Y24" s="1048"/>
      <c r="Z24" s="1048"/>
      <c r="AA24" s="1048"/>
      <c r="AB24" s="1048"/>
      <c r="AC24" s="1048"/>
      <c r="AD24" s="1048"/>
      <c r="AE24" s="1049"/>
    </row>
    <row r="25" spans="2:31" ht="20.149999999999999" customHeight="1">
      <c r="B25" s="1044"/>
      <c r="C25" s="1045"/>
      <c r="D25" s="1045"/>
      <c r="E25" s="1045"/>
      <c r="F25" s="1045"/>
      <c r="G25" s="1045"/>
      <c r="H25" s="1046" t="s">
        <v>207</v>
      </c>
      <c r="I25" s="1046"/>
      <c r="J25" s="1047"/>
      <c r="K25" s="1048"/>
      <c r="L25" s="1048"/>
      <c r="M25" s="1048"/>
      <c r="N25" s="1048"/>
      <c r="O25" s="1048"/>
      <c r="P25" s="1048"/>
      <c r="Q25" s="1048"/>
      <c r="R25" s="1048"/>
      <c r="S25" s="1048"/>
      <c r="T25" s="1048"/>
      <c r="U25" s="1048"/>
      <c r="V25" s="1048"/>
      <c r="W25" s="1048"/>
      <c r="X25" s="1048"/>
      <c r="Y25" s="1048"/>
      <c r="Z25" s="1048"/>
      <c r="AA25" s="1048"/>
      <c r="AB25" s="1048"/>
      <c r="AC25" s="1048"/>
      <c r="AD25" s="1048"/>
      <c r="AE25" s="1049"/>
    </row>
    <row r="26" spans="2:31" ht="20.149999999999999" customHeight="1">
      <c r="B26" s="1044"/>
      <c r="C26" s="1045"/>
      <c r="D26" s="1045"/>
      <c r="E26" s="1045"/>
      <c r="F26" s="1045"/>
      <c r="G26" s="1045"/>
      <c r="H26" s="1046" t="s">
        <v>207</v>
      </c>
      <c r="I26" s="1046"/>
      <c r="J26" s="1047"/>
      <c r="K26" s="1048"/>
      <c r="L26" s="1048"/>
      <c r="M26" s="1048"/>
      <c r="N26" s="1048"/>
      <c r="O26" s="1048"/>
      <c r="P26" s="1048"/>
      <c r="Q26" s="1048"/>
      <c r="R26" s="1048"/>
      <c r="S26" s="1048"/>
      <c r="T26" s="1048"/>
      <c r="U26" s="1048"/>
      <c r="V26" s="1048"/>
      <c r="W26" s="1048"/>
      <c r="X26" s="1048"/>
      <c r="Y26" s="1048"/>
      <c r="Z26" s="1048"/>
      <c r="AA26" s="1048"/>
      <c r="AB26" s="1048"/>
      <c r="AC26" s="1048"/>
      <c r="AD26" s="1048"/>
      <c r="AE26" s="1049"/>
    </row>
    <row r="27" spans="2:31" ht="20.149999999999999" customHeight="1">
      <c r="B27" s="1044"/>
      <c r="C27" s="1045"/>
      <c r="D27" s="1045"/>
      <c r="E27" s="1045"/>
      <c r="F27" s="1045"/>
      <c r="G27" s="1045"/>
      <c r="H27" s="1046" t="s">
        <v>207</v>
      </c>
      <c r="I27" s="1046"/>
      <c r="J27" s="1047"/>
      <c r="K27" s="1048"/>
      <c r="L27" s="1048"/>
      <c r="M27" s="1048"/>
      <c r="N27" s="1048"/>
      <c r="O27" s="1048"/>
      <c r="P27" s="1048"/>
      <c r="Q27" s="1048"/>
      <c r="R27" s="1048"/>
      <c r="S27" s="1048"/>
      <c r="T27" s="1048"/>
      <c r="U27" s="1048"/>
      <c r="V27" s="1048"/>
      <c r="W27" s="1048"/>
      <c r="X27" s="1048"/>
      <c r="Y27" s="1048"/>
      <c r="Z27" s="1048"/>
      <c r="AA27" s="1048"/>
      <c r="AB27" s="1048"/>
      <c r="AC27" s="1048"/>
      <c r="AD27" s="1048"/>
      <c r="AE27" s="1049"/>
    </row>
    <row r="28" spans="2:31" ht="20.149999999999999" customHeight="1" thickBot="1">
      <c r="B28" s="1038"/>
      <c r="C28" s="1039"/>
      <c r="D28" s="1039"/>
      <c r="E28" s="1039"/>
      <c r="F28" s="1039"/>
      <c r="G28" s="1039"/>
      <c r="H28" s="1040" t="s">
        <v>207</v>
      </c>
      <c r="I28" s="1040"/>
      <c r="J28" s="1041"/>
      <c r="K28" s="1042"/>
      <c r="L28" s="1042"/>
      <c r="M28" s="1042"/>
      <c r="N28" s="1042"/>
      <c r="O28" s="1042"/>
      <c r="P28" s="1042"/>
      <c r="Q28" s="1042"/>
      <c r="R28" s="1042"/>
      <c r="S28" s="1042"/>
      <c r="T28" s="1042"/>
      <c r="U28" s="1042"/>
      <c r="V28" s="1042"/>
      <c r="W28" s="1042"/>
      <c r="X28" s="1042"/>
      <c r="Y28" s="1042"/>
      <c r="Z28" s="1042"/>
      <c r="AA28" s="1042"/>
      <c r="AB28" s="1042"/>
      <c r="AC28" s="1042"/>
      <c r="AD28" s="1042"/>
      <c r="AE28" s="1043"/>
    </row>
    <row r="29" spans="2:31" ht="20.149999999999999" customHeight="1">
      <c r="B29" s="323"/>
      <c r="C29" s="323"/>
      <c r="D29" s="323"/>
      <c r="E29" s="323"/>
      <c r="F29" s="323"/>
      <c r="G29" s="323"/>
      <c r="H29" s="323"/>
      <c r="I29" s="323"/>
      <c r="J29" s="323"/>
      <c r="K29" s="323"/>
      <c r="L29" s="323"/>
      <c r="M29" s="323"/>
      <c r="N29" s="323"/>
      <c r="O29" s="323"/>
      <c r="P29" s="323"/>
      <c r="Q29" s="323"/>
      <c r="R29" s="14"/>
      <c r="S29" s="14"/>
      <c r="T29" s="14"/>
    </row>
    <row r="30" spans="2:31" ht="20.149999999999999" customHeight="1">
      <c r="B30" s="27"/>
      <c r="C30" s="27"/>
      <c r="D30" s="27"/>
      <c r="E30" s="27"/>
      <c r="F30" s="27"/>
      <c r="G30" s="27"/>
      <c r="H30" s="27"/>
      <c r="I30" s="27"/>
      <c r="J30" s="27"/>
      <c r="K30" s="27"/>
      <c r="L30" s="27"/>
      <c r="M30" s="27"/>
      <c r="N30" s="27"/>
      <c r="O30" s="27"/>
      <c r="P30" s="27"/>
      <c r="Q30" s="27"/>
      <c r="R30" s="26"/>
      <c r="S30" s="26"/>
      <c r="T30" s="26"/>
    </row>
    <row r="31" spans="2:31" ht="23.15" customHeight="1"/>
    <row r="32" spans="2:31" ht="23.15" customHeight="1"/>
    <row r="33" ht="23.15" customHeight="1"/>
    <row r="34" ht="23.15" customHeight="1"/>
    <row r="35" ht="23.15" customHeight="1"/>
    <row r="36" ht="23.15" customHeight="1"/>
    <row r="37" ht="23.15" customHeight="1"/>
    <row r="38" ht="23.15" customHeight="1"/>
    <row r="39" ht="23.15" customHeight="1"/>
    <row r="40" ht="23.15" customHeight="1"/>
    <row r="41" ht="23.15" customHeight="1"/>
    <row r="42" ht="23.15" customHeight="1"/>
    <row r="43" ht="23.15" customHeight="1"/>
    <row r="44" ht="23.15" customHeight="1"/>
    <row r="45" ht="23.15" customHeight="1"/>
    <row r="46" ht="23.15" customHeight="1"/>
    <row r="47" ht="23.15" customHeight="1"/>
    <row r="48" ht="23.15" customHeight="1"/>
    <row r="49" ht="23.15" customHeight="1"/>
    <row r="50" ht="23.15" customHeight="1"/>
    <row r="51" ht="23.15" customHeight="1"/>
    <row r="52" ht="23.15" customHeight="1"/>
    <row r="53" ht="23.15" customHeight="1"/>
    <row r="54" ht="23.15" customHeight="1"/>
    <row r="55" ht="23.15" customHeight="1"/>
    <row r="56" ht="23.15" customHeight="1"/>
    <row r="57" ht="23.15" customHeight="1"/>
    <row r="58" ht="23.15" customHeight="1"/>
    <row r="59" ht="23.15" customHeight="1"/>
    <row r="60" ht="23.15" customHeight="1"/>
    <row r="61" ht="23.15" customHeight="1"/>
    <row r="62" ht="23.15" customHeight="1"/>
    <row r="63" ht="23.15" customHeight="1"/>
    <row r="64" ht="23.15" customHeight="1"/>
    <row r="65" ht="23.15" customHeight="1"/>
    <row r="66" ht="23.15" customHeight="1"/>
    <row r="67" ht="23.15" customHeight="1"/>
    <row r="68" ht="23.15" customHeight="1"/>
    <row r="69" ht="23.15" customHeight="1"/>
    <row r="70" ht="23.15" customHeight="1"/>
    <row r="71" ht="23.15" customHeight="1"/>
    <row r="72" ht="23.15" customHeight="1"/>
    <row r="73" ht="23.15" customHeight="1"/>
    <row r="74" ht="23.15" customHeight="1"/>
    <row r="75" ht="23.15" customHeight="1"/>
    <row r="76" ht="23.15" customHeight="1"/>
    <row r="77" ht="23.15" customHeight="1"/>
    <row r="78" ht="23.15" customHeight="1"/>
    <row r="79" ht="23.15" customHeight="1"/>
  </sheetData>
  <mergeCells count="80">
    <mergeCell ref="W3:Y3"/>
    <mergeCell ref="F4:J4"/>
    <mergeCell ref="K4:K5"/>
    <mergeCell ref="L4:O4"/>
    <mergeCell ref="P4:R4"/>
    <mergeCell ref="W4:X4"/>
    <mergeCell ref="B3:E6"/>
    <mergeCell ref="F3:J3"/>
    <mergeCell ref="L3:O3"/>
    <mergeCell ref="P3:R3"/>
    <mergeCell ref="S3:V4"/>
    <mergeCell ref="F5:G5"/>
    <mergeCell ref="H5:J5"/>
    <mergeCell ref="L5:R6"/>
    <mergeCell ref="F6:J6"/>
    <mergeCell ref="P7:P9"/>
    <mergeCell ref="Q7:R7"/>
    <mergeCell ref="B8:E9"/>
    <mergeCell ref="F8:G8"/>
    <mergeCell ref="H8:I8"/>
    <mergeCell ref="J8:K8"/>
    <mergeCell ref="Q8:R8"/>
    <mergeCell ref="F9:K9"/>
    <mergeCell ref="L9:M9"/>
    <mergeCell ref="Q9:R9"/>
    <mergeCell ref="B7:E7"/>
    <mergeCell ref="F7:G7"/>
    <mergeCell ref="H7:I7"/>
    <mergeCell ref="J7:K7"/>
    <mergeCell ref="L7:O8"/>
    <mergeCell ref="B12:G12"/>
    <mergeCell ref="H12:P12"/>
    <mergeCell ref="Q12:Y12"/>
    <mergeCell ref="Z12:AB12"/>
    <mergeCell ref="B13:G13"/>
    <mergeCell ref="L13:O13"/>
    <mergeCell ref="U13:X13"/>
    <mergeCell ref="Z13:AB13"/>
    <mergeCell ref="B14:G14"/>
    <mergeCell ref="L14:O14"/>
    <mergeCell ref="U14:X14"/>
    <mergeCell ref="Z14:AB14"/>
    <mergeCell ref="B15:G15"/>
    <mergeCell ref="L15:O15"/>
    <mergeCell ref="U15:X15"/>
    <mergeCell ref="Z15:AB15"/>
    <mergeCell ref="B16:G16"/>
    <mergeCell ref="L16:O16"/>
    <mergeCell ref="U16:X16"/>
    <mergeCell ref="Z16:AB16"/>
    <mergeCell ref="B19:G19"/>
    <mergeCell ref="H19:J19"/>
    <mergeCell ref="K19:AE19"/>
    <mergeCell ref="B20:G20"/>
    <mergeCell ref="H20:J20"/>
    <mergeCell ref="K20:AE20"/>
    <mergeCell ref="B21:G21"/>
    <mergeCell ref="H21:J21"/>
    <mergeCell ref="K21:AE21"/>
    <mergeCell ref="B22:G22"/>
    <mergeCell ref="H22:J22"/>
    <mergeCell ref="K22:AE22"/>
    <mergeCell ref="B23:G23"/>
    <mergeCell ref="H23:J23"/>
    <mergeCell ref="K23:AE23"/>
    <mergeCell ref="B24:G24"/>
    <mergeCell ref="H24:J24"/>
    <mergeCell ref="K24:AE24"/>
    <mergeCell ref="B25:G25"/>
    <mergeCell ref="H25:J25"/>
    <mergeCell ref="K25:AE25"/>
    <mergeCell ref="B28:G28"/>
    <mergeCell ref="H28:J28"/>
    <mergeCell ref="K28:AE28"/>
    <mergeCell ref="B26:G26"/>
    <mergeCell ref="H26:J26"/>
    <mergeCell ref="K26:AE26"/>
    <mergeCell ref="B27:G27"/>
    <mergeCell ref="H27:J27"/>
    <mergeCell ref="K27:AE27"/>
  </mergeCells>
  <phoneticPr fontId="41"/>
  <dataValidations count="4">
    <dataValidation type="list" allowBlank="1" showInputMessage="1" showErrorMessage="1" sqref="Q7:R9" xr:uid="{00000000-0002-0000-0700-000000000000}">
      <formula1>"　,4月,5月,6月,7月,8月,9月,10月,11月,12月,1月,2月,3月"</formula1>
    </dataValidation>
    <dataValidation type="list" allowBlank="1" showInputMessage="1" showErrorMessage="1" sqref="K3:K6" xr:uid="{00000000-0002-0000-0700-000001000000}">
      <formula1>"　,✓,"</formula1>
    </dataValidation>
    <dataValidation allowBlank="1" showInputMessage="1" showErrorMessage="1" sqref="Y4" xr:uid="{00000000-0002-0000-0700-000002000000}"/>
    <dataValidation type="list" allowBlank="1" showInputMessage="1" showErrorMessage="1" sqref="W3:Y3 P3:R4 Z3:AB5 Z13:AB17 H20:J28" xr:uid="{00000000-0002-0000-0700-000003000000}">
      <formula1>"　,有,無"</formula1>
    </dataValidation>
  </dataValidations>
  <pageMargins left="0.70866141732283472" right="0.70866141732283472" top="0.74803149606299213" bottom="0.35433070866141736" header="0.39370078740157483" footer="0.27559055118110237"/>
  <pageSetup paperSize="9" scale="93" orientation="landscape" r:id="rId1"/>
  <headerFooter alignWithMargins="0">
    <oddFooter>&amp;R&amp;"HG丸ｺﾞｼｯｸM-PRO,標準"&amp;9&amp;A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48"/>
  <sheetViews>
    <sheetView view="pageBreakPreview" topLeftCell="A5" zoomScale="55" zoomScaleNormal="100" zoomScaleSheetLayoutView="55" workbookViewId="0">
      <selection activeCell="B8" sqref="B8:B26"/>
    </sheetView>
  </sheetViews>
  <sheetFormatPr defaultColWidth="9" defaultRowHeight="13"/>
  <cols>
    <col min="1" max="1" width="3.6328125" style="83" customWidth="1"/>
    <col min="2" max="2" width="10" style="83" customWidth="1"/>
    <col min="3" max="3" width="15.7265625" style="83" customWidth="1"/>
    <col min="4" max="4" width="10.90625" style="83" customWidth="1"/>
    <col min="5" max="5" width="13.7265625" style="83" customWidth="1"/>
    <col min="6" max="6" width="4.90625" style="83" customWidth="1"/>
    <col min="7" max="7" width="9.453125" style="83" customWidth="1"/>
    <col min="8" max="9" width="7.08984375" style="83" customWidth="1"/>
    <col min="10" max="18" width="3.6328125" style="83" customWidth="1"/>
    <col min="19" max="19" width="10.08984375" style="83" customWidth="1"/>
    <col min="20" max="20" width="5.453125" style="83" customWidth="1"/>
    <col min="21" max="22" width="14" style="83" customWidth="1"/>
    <col min="23" max="16384" width="9" style="83"/>
  </cols>
  <sheetData>
    <row r="1" spans="1:34" ht="21" customHeight="1">
      <c r="A1" s="84" t="s">
        <v>648</v>
      </c>
      <c r="B1" s="85"/>
      <c r="C1" s="85"/>
      <c r="D1" s="85"/>
      <c r="E1" s="85"/>
      <c r="F1" s="85"/>
      <c r="G1" s="85"/>
      <c r="H1" s="85"/>
      <c r="I1" s="112"/>
      <c r="J1" s="85"/>
      <c r="K1" s="85"/>
      <c r="L1" s="85"/>
      <c r="M1" s="85"/>
      <c r="N1" s="85"/>
      <c r="O1" s="85"/>
      <c r="Q1" s="85"/>
      <c r="R1" s="85"/>
      <c r="S1" s="112"/>
      <c r="T1" s="112"/>
      <c r="U1" s="112"/>
      <c r="V1" s="112"/>
    </row>
    <row r="2" spans="1:34" ht="18" customHeight="1">
      <c r="A2" s="23" t="s">
        <v>619</v>
      </c>
      <c r="B2" s="423"/>
      <c r="C2" s="423"/>
      <c r="D2" s="423"/>
      <c r="E2" s="423"/>
      <c r="F2" s="423"/>
      <c r="G2" s="423"/>
      <c r="H2" s="423"/>
      <c r="J2" s="85"/>
      <c r="K2" s="85"/>
      <c r="L2" s="85"/>
      <c r="M2" s="85"/>
      <c r="N2" s="85"/>
      <c r="O2" s="85"/>
      <c r="Q2" s="85"/>
      <c r="R2" s="85"/>
      <c r="S2" s="112"/>
      <c r="T2" s="112"/>
      <c r="U2" s="112"/>
      <c r="V2" s="112"/>
    </row>
    <row r="3" spans="1:34" ht="18" customHeight="1">
      <c r="A3" s="23" t="s">
        <v>523</v>
      </c>
      <c r="B3" s="423"/>
      <c r="C3" s="423"/>
      <c r="D3" s="423"/>
      <c r="E3" s="423"/>
      <c r="F3" s="423"/>
      <c r="G3" s="423"/>
      <c r="H3" s="423"/>
      <c r="J3" s="85"/>
      <c r="K3" s="85"/>
      <c r="L3" s="85"/>
      <c r="M3" s="85"/>
      <c r="N3" s="85"/>
      <c r="O3" s="85"/>
      <c r="Q3" s="85"/>
      <c r="R3" s="85"/>
      <c r="S3" s="112"/>
      <c r="T3" s="112"/>
      <c r="U3" s="112"/>
      <c r="V3" s="112"/>
    </row>
    <row r="4" spans="1:34" ht="18" customHeight="1" thickBot="1">
      <c r="A4" s="23"/>
      <c r="B4" s="85"/>
      <c r="C4" s="85"/>
      <c r="D4" s="85"/>
      <c r="E4" s="85"/>
      <c r="F4" s="85"/>
      <c r="G4" s="85"/>
      <c r="H4" s="85"/>
      <c r="I4" s="112"/>
      <c r="J4" s="85"/>
      <c r="K4" s="85"/>
      <c r="L4" s="85"/>
      <c r="M4" s="85"/>
      <c r="N4" s="85"/>
      <c r="O4" s="85"/>
      <c r="Q4" s="85"/>
      <c r="R4" s="85"/>
      <c r="S4" s="112"/>
      <c r="T4" s="112"/>
      <c r="U4" s="112"/>
      <c r="V4" s="112"/>
    </row>
    <row r="5" spans="1:34" ht="16.5" customHeight="1">
      <c r="A5" s="1161" t="s">
        <v>209</v>
      </c>
      <c r="B5" s="1154" t="s">
        <v>210</v>
      </c>
      <c r="C5" s="1163" t="s">
        <v>4</v>
      </c>
      <c r="D5" s="1174" t="s">
        <v>624</v>
      </c>
      <c r="E5" s="1165" t="s">
        <v>211</v>
      </c>
      <c r="F5" s="1167" t="s">
        <v>212</v>
      </c>
      <c r="G5" s="1169" t="s">
        <v>213</v>
      </c>
      <c r="H5" s="978" t="s">
        <v>214</v>
      </c>
      <c r="I5" s="1172" t="s">
        <v>518</v>
      </c>
      <c r="J5" s="1158" t="s">
        <v>215</v>
      </c>
      <c r="K5" s="1159"/>
      <c r="L5" s="1159"/>
      <c r="M5" s="1159"/>
      <c r="N5" s="1159"/>
      <c r="O5" s="1159"/>
      <c r="P5" s="1159"/>
      <c r="Q5" s="1159"/>
      <c r="R5" s="1160"/>
      <c r="S5" s="1172" t="s">
        <v>286</v>
      </c>
      <c r="T5" s="1172" t="s">
        <v>697</v>
      </c>
      <c r="U5" s="1154" t="s">
        <v>217</v>
      </c>
      <c r="V5" s="1156" t="s">
        <v>218</v>
      </c>
      <c r="W5" s="1152">
        <f>VLOOKUP(表紙!$Z$7,表紙!$AC$4:$AF$13,4,FALSE)</f>
        <v>45425</v>
      </c>
      <c r="X5" s="1153"/>
      <c r="Y5" s="1153">
        <f>W5+1</f>
        <v>45426</v>
      </c>
      <c r="Z5" s="1176"/>
      <c r="AA5" s="1153">
        <f>Y5+1</f>
        <v>45427</v>
      </c>
      <c r="AB5" s="1176"/>
      <c r="AC5" s="1153">
        <f>AA5+1</f>
        <v>45428</v>
      </c>
      <c r="AD5" s="1176"/>
      <c r="AE5" s="1153">
        <f>AC5+1</f>
        <v>45429</v>
      </c>
      <c r="AF5" s="1176"/>
      <c r="AG5" s="1153">
        <f>AE5+1</f>
        <v>45430</v>
      </c>
      <c r="AH5" s="1177"/>
    </row>
    <row r="6" spans="1:34" ht="47.15" customHeight="1" thickBot="1">
      <c r="A6" s="1162"/>
      <c r="B6" s="1155"/>
      <c r="C6" s="1164"/>
      <c r="D6" s="1175"/>
      <c r="E6" s="1166"/>
      <c r="F6" s="1168"/>
      <c r="G6" s="1170"/>
      <c r="H6" s="1171"/>
      <c r="I6" s="1173"/>
      <c r="J6" s="113" t="s">
        <v>681</v>
      </c>
      <c r="K6" s="422" t="s">
        <v>522</v>
      </c>
      <c r="L6" s="422" t="s">
        <v>521</v>
      </c>
      <c r="M6" s="114" t="s">
        <v>701</v>
      </c>
      <c r="N6" s="114" t="s">
        <v>682</v>
      </c>
      <c r="O6" s="114" t="s">
        <v>77</v>
      </c>
      <c r="P6" s="114" t="s">
        <v>220</v>
      </c>
      <c r="Q6" s="114" t="s">
        <v>219</v>
      </c>
      <c r="R6" s="114" t="s">
        <v>680</v>
      </c>
      <c r="S6" s="1173"/>
      <c r="T6" s="1173"/>
      <c r="U6" s="1155"/>
      <c r="V6" s="1157"/>
      <c r="W6" s="602" t="s">
        <v>675</v>
      </c>
      <c r="X6" s="596" t="s">
        <v>676</v>
      </c>
      <c r="Y6" s="596" t="s">
        <v>675</v>
      </c>
      <c r="Z6" s="596" t="s">
        <v>676</v>
      </c>
      <c r="AA6" s="596" t="s">
        <v>675</v>
      </c>
      <c r="AB6" s="596" t="s">
        <v>676</v>
      </c>
      <c r="AC6" s="596" t="s">
        <v>675</v>
      </c>
      <c r="AD6" s="596" t="s">
        <v>676</v>
      </c>
      <c r="AE6" s="596" t="s">
        <v>675</v>
      </c>
      <c r="AF6" s="596" t="s">
        <v>676</v>
      </c>
      <c r="AG6" s="596" t="s">
        <v>675</v>
      </c>
      <c r="AH6" s="597" t="s">
        <v>676</v>
      </c>
    </row>
    <row r="7" spans="1:34" ht="20.25" customHeight="1" thickBot="1">
      <c r="A7" s="86" t="s">
        <v>221</v>
      </c>
      <c r="B7" s="87" t="s">
        <v>59</v>
      </c>
      <c r="C7" s="88" t="s">
        <v>222</v>
      </c>
      <c r="D7" s="440"/>
      <c r="E7" s="89">
        <v>27140</v>
      </c>
      <c r="F7" s="90">
        <v>43</v>
      </c>
      <c r="G7" s="91">
        <v>41365</v>
      </c>
      <c r="H7" s="92">
        <v>4</v>
      </c>
      <c r="I7" s="88"/>
      <c r="J7" s="115" t="s">
        <v>223</v>
      </c>
      <c r="K7" s="612"/>
      <c r="L7" s="116"/>
      <c r="M7" s="116"/>
      <c r="N7" s="116"/>
      <c r="O7" s="116"/>
      <c r="P7" s="116"/>
      <c r="Q7" s="116" t="s">
        <v>223</v>
      </c>
      <c r="R7" s="116" t="s">
        <v>223</v>
      </c>
      <c r="S7" s="88">
        <v>8</v>
      </c>
      <c r="T7" s="117" t="s">
        <v>87</v>
      </c>
      <c r="U7" s="127"/>
      <c r="V7" s="128">
        <v>43235</v>
      </c>
      <c r="W7" s="633">
        <v>0.375</v>
      </c>
      <c r="X7" s="634">
        <v>0.70833333333333337</v>
      </c>
      <c r="Y7" s="634">
        <v>0.33333333333333331</v>
      </c>
      <c r="Z7" s="634">
        <v>0.66666666666666663</v>
      </c>
      <c r="AA7" s="634">
        <v>0.35416666666666669</v>
      </c>
      <c r="AB7" s="634">
        <v>0.77083333333333337</v>
      </c>
      <c r="AC7" s="634">
        <v>0.375</v>
      </c>
      <c r="AD7" s="634">
        <v>0.70833333333333337</v>
      </c>
      <c r="AE7" s="634">
        <v>0.375</v>
      </c>
      <c r="AF7" s="634">
        <v>0.70833333333333337</v>
      </c>
      <c r="AG7" s="634">
        <v>0.29166666666666669</v>
      </c>
      <c r="AH7" s="635">
        <v>0.54166666666666663</v>
      </c>
    </row>
    <row r="8" spans="1:34" ht="21" customHeight="1">
      <c r="A8" s="93">
        <v>1</v>
      </c>
      <c r="B8" s="247" t="s">
        <v>519</v>
      </c>
      <c r="C8" s="94"/>
      <c r="D8" s="441"/>
      <c r="E8" s="95"/>
      <c r="F8" s="96"/>
      <c r="G8" s="97"/>
      <c r="H8" s="98"/>
      <c r="I8" s="94"/>
      <c r="J8" s="118" t="s">
        <v>9</v>
      </c>
      <c r="K8" s="613"/>
      <c r="L8" s="119"/>
      <c r="M8" s="119"/>
      <c r="N8" s="119"/>
      <c r="O8" s="119"/>
      <c r="P8" s="119"/>
      <c r="Q8" s="119"/>
      <c r="R8" s="119"/>
      <c r="S8" s="94"/>
      <c r="T8" s="120" t="s">
        <v>9</v>
      </c>
      <c r="U8" s="129"/>
      <c r="V8" s="130"/>
      <c r="W8" s="589"/>
      <c r="X8" s="590"/>
      <c r="Y8" s="591"/>
      <c r="Z8" s="590"/>
      <c r="AA8" s="591"/>
      <c r="AB8" s="590"/>
      <c r="AC8" s="591"/>
      <c r="AD8" s="590"/>
      <c r="AE8" s="591"/>
      <c r="AF8" s="590"/>
      <c r="AG8" s="591"/>
      <c r="AH8" s="592"/>
    </row>
    <row r="9" spans="1:34" ht="21" customHeight="1">
      <c r="A9" s="248">
        <v>2</v>
      </c>
      <c r="B9" s="246" t="s">
        <v>520</v>
      </c>
      <c r="C9" s="99"/>
      <c r="D9" s="442"/>
      <c r="E9" s="100"/>
      <c r="F9" s="101"/>
      <c r="G9" s="102"/>
      <c r="H9" s="103"/>
      <c r="I9" s="99"/>
      <c r="J9" s="121"/>
      <c r="K9" s="614"/>
      <c r="L9" s="122"/>
      <c r="M9" s="122"/>
      <c r="N9" s="122"/>
      <c r="O9" s="122"/>
      <c r="P9" s="122"/>
      <c r="Q9" s="122"/>
      <c r="R9" s="122"/>
      <c r="S9" s="99"/>
      <c r="T9" s="123"/>
      <c r="U9" s="131"/>
      <c r="V9" s="132"/>
      <c r="W9" s="587"/>
      <c r="X9" s="571"/>
      <c r="Y9" s="419"/>
      <c r="Z9" s="571"/>
      <c r="AA9" s="419"/>
      <c r="AB9" s="571"/>
      <c r="AC9" s="419"/>
      <c r="AD9" s="571"/>
      <c r="AE9" s="419"/>
      <c r="AF9" s="571"/>
      <c r="AG9" s="419"/>
      <c r="AH9" s="416"/>
    </row>
    <row r="10" spans="1:34" ht="21" customHeight="1">
      <c r="A10" s="248">
        <v>3</v>
      </c>
      <c r="B10" s="246" t="s">
        <v>639</v>
      </c>
      <c r="C10" s="99"/>
      <c r="D10" s="442"/>
      <c r="E10" s="100"/>
      <c r="F10" s="101"/>
      <c r="G10" s="102"/>
      <c r="H10" s="103"/>
      <c r="I10" s="99"/>
      <c r="J10" s="121" t="s">
        <v>9</v>
      </c>
      <c r="K10" s="614"/>
      <c r="L10" s="122"/>
      <c r="M10" s="122"/>
      <c r="N10" s="122"/>
      <c r="O10" s="122"/>
      <c r="P10" s="122"/>
      <c r="Q10" s="122"/>
      <c r="R10" s="122"/>
      <c r="S10" s="99"/>
      <c r="T10" s="123"/>
      <c r="U10" s="131"/>
      <c r="V10" s="132"/>
      <c r="W10" s="587"/>
      <c r="X10" s="571"/>
      <c r="Y10" s="419"/>
      <c r="Z10" s="571"/>
      <c r="AA10" s="419"/>
      <c r="AB10" s="571"/>
      <c r="AC10" s="419"/>
      <c r="AD10" s="571"/>
      <c r="AE10" s="419"/>
      <c r="AF10" s="571"/>
      <c r="AG10" s="419"/>
      <c r="AH10" s="416"/>
    </row>
    <row r="11" spans="1:34" ht="21" customHeight="1">
      <c r="A11" s="248">
        <v>4</v>
      </c>
      <c r="B11" s="246"/>
      <c r="C11" s="99"/>
      <c r="D11" s="442"/>
      <c r="E11" s="100"/>
      <c r="F11" s="101"/>
      <c r="G11" s="102"/>
      <c r="H11" s="103"/>
      <c r="I11" s="99"/>
      <c r="J11" s="121"/>
      <c r="K11" s="614"/>
      <c r="L11" s="122"/>
      <c r="M11" s="122"/>
      <c r="N11" s="122"/>
      <c r="O11" s="122"/>
      <c r="P11" s="122"/>
      <c r="Q11" s="122"/>
      <c r="R11" s="122"/>
      <c r="S11" s="99"/>
      <c r="T11" s="123"/>
      <c r="U11" s="131"/>
      <c r="V11" s="132"/>
      <c r="W11" s="587"/>
      <c r="X11" s="571"/>
      <c r="Y11" s="419"/>
      <c r="Z11" s="571"/>
      <c r="AA11" s="419"/>
      <c r="AB11" s="571"/>
      <c r="AC11" s="419"/>
      <c r="AD11" s="571"/>
      <c r="AE11" s="419"/>
      <c r="AF11" s="571"/>
      <c r="AG11" s="419"/>
      <c r="AH11" s="416"/>
    </row>
    <row r="12" spans="1:34" ht="21" customHeight="1">
      <c r="A12" s="248">
        <v>5</v>
      </c>
      <c r="B12" s="246"/>
      <c r="C12" s="99"/>
      <c r="D12" s="442"/>
      <c r="E12" s="100"/>
      <c r="F12" s="101"/>
      <c r="G12" s="102"/>
      <c r="H12" s="103"/>
      <c r="I12" s="99"/>
      <c r="J12" s="121"/>
      <c r="K12" s="614"/>
      <c r="L12" s="122"/>
      <c r="M12" s="122"/>
      <c r="N12" s="122"/>
      <c r="O12" s="122"/>
      <c r="P12" s="122"/>
      <c r="Q12" s="122"/>
      <c r="R12" s="122"/>
      <c r="S12" s="99"/>
      <c r="T12" s="123"/>
      <c r="U12" s="131"/>
      <c r="V12" s="132"/>
      <c r="W12" s="587"/>
      <c r="X12" s="571"/>
      <c r="Y12" s="419"/>
      <c r="Z12" s="571"/>
      <c r="AA12" s="419"/>
      <c r="AB12" s="571"/>
      <c r="AC12" s="419"/>
      <c r="AD12" s="571"/>
      <c r="AE12" s="419"/>
      <c r="AF12" s="571"/>
      <c r="AG12" s="419"/>
      <c r="AH12" s="416"/>
    </row>
    <row r="13" spans="1:34" ht="21" customHeight="1">
      <c r="A13" s="248">
        <v>6</v>
      </c>
      <c r="B13" s="246"/>
      <c r="C13" s="99"/>
      <c r="D13" s="442"/>
      <c r="E13" s="100"/>
      <c r="F13" s="101"/>
      <c r="G13" s="102"/>
      <c r="H13" s="103"/>
      <c r="I13" s="99"/>
      <c r="J13" s="121"/>
      <c r="K13" s="614"/>
      <c r="L13" s="122"/>
      <c r="M13" s="122"/>
      <c r="N13" s="122"/>
      <c r="O13" s="122"/>
      <c r="P13" s="122"/>
      <c r="Q13" s="122"/>
      <c r="R13" s="122"/>
      <c r="S13" s="99"/>
      <c r="T13" s="123"/>
      <c r="U13" s="131"/>
      <c r="V13" s="132"/>
      <c r="W13" s="587"/>
      <c r="X13" s="571"/>
      <c r="Y13" s="419"/>
      <c r="Z13" s="571"/>
      <c r="AA13" s="419"/>
      <c r="AB13" s="571"/>
      <c r="AC13" s="419"/>
      <c r="AD13" s="571"/>
      <c r="AE13" s="419"/>
      <c r="AF13" s="571"/>
      <c r="AG13" s="419"/>
      <c r="AH13" s="416"/>
    </row>
    <row r="14" spans="1:34" ht="21" customHeight="1">
      <c r="A14" s="248">
        <v>7</v>
      </c>
      <c r="B14" s="246"/>
      <c r="C14" s="99"/>
      <c r="D14" s="442"/>
      <c r="E14" s="100"/>
      <c r="F14" s="101"/>
      <c r="G14" s="102"/>
      <c r="H14" s="103"/>
      <c r="I14" s="99"/>
      <c r="J14" s="121"/>
      <c r="K14" s="614"/>
      <c r="L14" s="122"/>
      <c r="M14" s="122"/>
      <c r="N14" s="122"/>
      <c r="O14" s="122"/>
      <c r="P14" s="122"/>
      <c r="Q14" s="122"/>
      <c r="R14" s="122"/>
      <c r="S14" s="99"/>
      <c r="T14" s="123"/>
      <c r="U14" s="131"/>
      <c r="V14" s="132"/>
      <c r="W14" s="587"/>
      <c r="X14" s="571"/>
      <c r="Y14" s="419"/>
      <c r="Z14" s="571"/>
      <c r="AA14" s="419"/>
      <c r="AB14" s="571"/>
      <c r="AC14" s="419"/>
      <c r="AD14" s="571"/>
      <c r="AE14" s="419"/>
      <c r="AF14" s="571"/>
      <c r="AG14" s="419"/>
      <c r="AH14" s="416"/>
    </row>
    <row r="15" spans="1:34" ht="21" customHeight="1">
      <c r="A15" s="248">
        <v>8</v>
      </c>
      <c r="B15" s="246"/>
      <c r="C15" s="99"/>
      <c r="D15" s="442"/>
      <c r="E15" s="100"/>
      <c r="F15" s="101"/>
      <c r="G15" s="102"/>
      <c r="H15" s="103"/>
      <c r="I15" s="99"/>
      <c r="J15" s="121"/>
      <c r="K15" s="614"/>
      <c r="L15" s="122"/>
      <c r="M15" s="122"/>
      <c r="N15" s="122"/>
      <c r="O15" s="122"/>
      <c r="P15" s="122"/>
      <c r="Q15" s="122"/>
      <c r="R15" s="122"/>
      <c r="S15" s="99"/>
      <c r="T15" s="123"/>
      <c r="U15" s="131"/>
      <c r="V15" s="132"/>
      <c r="W15" s="587"/>
      <c r="X15" s="571"/>
      <c r="Y15" s="419"/>
      <c r="Z15" s="571"/>
      <c r="AA15" s="419"/>
      <c r="AB15" s="571"/>
      <c r="AC15" s="419"/>
      <c r="AD15" s="571"/>
      <c r="AE15" s="419"/>
      <c r="AF15" s="571"/>
      <c r="AG15" s="419"/>
      <c r="AH15" s="416"/>
    </row>
    <row r="16" spans="1:34" ht="21" customHeight="1">
      <c r="A16" s="248">
        <v>9</v>
      </c>
      <c r="B16" s="246"/>
      <c r="C16" s="99"/>
      <c r="D16" s="442"/>
      <c r="E16" s="100"/>
      <c r="F16" s="101"/>
      <c r="G16" s="102"/>
      <c r="H16" s="103"/>
      <c r="I16" s="99"/>
      <c r="J16" s="121"/>
      <c r="K16" s="614"/>
      <c r="L16" s="122"/>
      <c r="M16" s="122"/>
      <c r="N16" s="122"/>
      <c r="O16" s="122"/>
      <c r="P16" s="122"/>
      <c r="Q16" s="122"/>
      <c r="R16" s="122"/>
      <c r="S16" s="99"/>
      <c r="T16" s="123"/>
      <c r="U16" s="131"/>
      <c r="V16" s="132"/>
      <c r="W16" s="587"/>
      <c r="X16" s="571"/>
      <c r="Y16" s="419"/>
      <c r="Z16" s="571"/>
      <c r="AA16" s="419"/>
      <c r="AB16" s="571"/>
      <c r="AC16" s="419"/>
      <c r="AD16" s="571"/>
      <c r="AE16" s="419"/>
      <c r="AF16" s="571"/>
      <c r="AG16" s="419"/>
      <c r="AH16" s="416"/>
    </row>
    <row r="17" spans="1:34" ht="21" customHeight="1">
      <c r="A17" s="248">
        <v>10</v>
      </c>
      <c r="B17" s="246"/>
      <c r="C17" s="99"/>
      <c r="D17" s="442"/>
      <c r="E17" s="100"/>
      <c r="F17" s="101"/>
      <c r="G17" s="102"/>
      <c r="H17" s="103"/>
      <c r="I17" s="99"/>
      <c r="J17" s="121"/>
      <c r="K17" s="614"/>
      <c r="L17" s="122"/>
      <c r="M17" s="122"/>
      <c r="N17" s="122"/>
      <c r="O17" s="122"/>
      <c r="P17" s="122"/>
      <c r="Q17" s="122"/>
      <c r="R17" s="122"/>
      <c r="S17" s="99"/>
      <c r="T17" s="123"/>
      <c r="U17" s="131"/>
      <c r="V17" s="132"/>
      <c r="W17" s="587"/>
      <c r="X17" s="571"/>
      <c r="Y17" s="419"/>
      <c r="Z17" s="571"/>
      <c r="AA17" s="419"/>
      <c r="AB17" s="571"/>
      <c r="AC17" s="419"/>
      <c r="AD17" s="571"/>
      <c r="AE17" s="419"/>
      <c r="AF17" s="571"/>
      <c r="AG17" s="419"/>
      <c r="AH17" s="416"/>
    </row>
    <row r="18" spans="1:34" ht="21" customHeight="1">
      <c r="A18" s="248">
        <v>11</v>
      </c>
      <c r="B18" s="246"/>
      <c r="C18" s="99"/>
      <c r="D18" s="442"/>
      <c r="E18" s="100"/>
      <c r="F18" s="101"/>
      <c r="G18" s="102"/>
      <c r="H18" s="103"/>
      <c r="I18" s="99"/>
      <c r="J18" s="121"/>
      <c r="K18" s="614"/>
      <c r="L18" s="122"/>
      <c r="M18" s="122"/>
      <c r="N18" s="122"/>
      <c r="O18" s="122"/>
      <c r="P18" s="122"/>
      <c r="Q18" s="122"/>
      <c r="R18" s="122"/>
      <c r="S18" s="99"/>
      <c r="T18" s="123"/>
      <c r="U18" s="131"/>
      <c r="V18" s="132"/>
      <c r="W18" s="587"/>
      <c r="X18" s="571"/>
      <c r="Y18" s="419"/>
      <c r="Z18" s="571"/>
      <c r="AA18" s="419"/>
      <c r="AB18" s="571"/>
      <c r="AC18" s="419"/>
      <c r="AD18" s="571"/>
      <c r="AE18" s="419"/>
      <c r="AF18" s="571"/>
      <c r="AG18" s="419"/>
      <c r="AH18" s="416"/>
    </row>
    <row r="19" spans="1:34" ht="21" customHeight="1">
      <c r="A19" s="248">
        <v>12</v>
      </c>
      <c r="B19" s="246"/>
      <c r="C19" s="99"/>
      <c r="D19" s="442"/>
      <c r="E19" s="100"/>
      <c r="F19" s="101"/>
      <c r="G19" s="102"/>
      <c r="H19" s="103"/>
      <c r="I19" s="99"/>
      <c r="J19" s="121"/>
      <c r="K19" s="614"/>
      <c r="L19" s="122"/>
      <c r="M19" s="122"/>
      <c r="N19" s="122"/>
      <c r="O19" s="122"/>
      <c r="P19" s="122"/>
      <c r="Q19" s="122"/>
      <c r="R19" s="122"/>
      <c r="S19" s="99"/>
      <c r="T19" s="123"/>
      <c r="U19" s="131"/>
      <c r="V19" s="132"/>
      <c r="W19" s="587"/>
      <c r="X19" s="571"/>
      <c r="Y19" s="419"/>
      <c r="Z19" s="571"/>
      <c r="AA19" s="419"/>
      <c r="AB19" s="571"/>
      <c r="AC19" s="419"/>
      <c r="AD19" s="571"/>
      <c r="AE19" s="419"/>
      <c r="AF19" s="571"/>
      <c r="AG19" s="419"/>
      <c r="AH19" s="416"/>
    </row>
    <row r="20" spans="1:34" ht="21" customHeight="1">
      <c r="A20" s="248">
        <v>13</v>
      </c>
      <c r="B20" s="246"/>
      <c r="C20" s="99"/>
      <c r="D20" s="442"/>
      <c r="E20" s="100"/>
      <c r="F20" s="101"/>
      <c r="G20" s="102"/>
      <c r="H20" s="103"/>
      <c r="I20" s="99"/>
      <c r="J20" s="121"/>
      <c r="K20" s="614"/>
      <c r="L20" s="122"/>
      <c r="M20" s="122"/>
      <c r="N20" s="122"/>
      <c r="O20" s="122"/>
      <c r="P20" s="122"/>
      <c r="Q20" s="122"/>
      <c r="R20" s="122"/>
      <c r="S20" s="99"/>
      <c r="T20" s="123"/>
      <c r="U20" s="131"/>
      <c r="V20" s="132"/>
      <c r="W20" s="587"/>
      <c r="X20" s="571"/>
      <c r="Y20" s="419"/>
      <c r="Z20" s="571"/>
      <c r="AA20" s="419"/>
      <c r="AB20" s="571"/>
      <c r="AC20" s="419"/>
      <c r="AD20" s="571"/>
      <c r="AE20" s="419"/>
      <c r="AF20" s="571"/>
      <c r="AG20" s="419"/>
      <c r="AH20" s="416"/>
    </row>
    <row r="21" spans="1:34" ht="21" customHeight="1">
      <c r="A21" s="248">
        <v>14</v>
      </c>
      <c r="B21" s="246"/>
      <c r="C21" s="99"/>
      <c r="D21" s="442"/>
      <c r="E21" s="100"/>
      <c r="F21" s="101"/>
      <c r="G21" s="102"/>
      <c r="H21" s="103"/>
      <c r="I21" s="99"/>
      <c r="J21" s="121"/>
      <c r="K21" s="614"/>
      <c r="L21" s="122"/>
      <c r="M21" s="122"/>
      <c r="N21" s="122"/>
      <c r="O21" s="122"/>
      <c r="P21" s="122"/>
      <c r="Q21" s="122"/>
      <c r="R21" s="122"/>
      <c r="S21" s="99"/>
      <c r="T21" s="123"/>
      <c r="U21" s="131"/>
      <c r="V21" s="132"/>
      <c r="W21" s="587"/>
      <c r="X21" s="571"/>
      <c r="Y21" s="419"/>
      <c r="Z21" s="571"/>
      <c r="AA21" s="419"/>
      <c r="AB21" s="571"/>
      <c r="AC21" s="419"/>
      <c r="AD21" s="571"/>
      <c r="AE21" s="419"/>
      <c r="AF21" s="571"/>
      <c r="AG21" s="419"/>
      <c r="AH21" s="416"/>
    </row>
    <row r="22" spans="1:34" ht="21" customHeight="1">
      <c r="A22" s="248">
        <v>15</v>
      </c>
      <c r="B22" s="246"/>
      <c r="C22" s="99"/>
      <c r="D22" s="442"/>
      <c r="E22" s="100"/>
      <c r="F22" s="101"/>
      <c r="G22" s="102"/>
      <c r="H22" s="103"/>
      <c r="I22" s="99"/>
      <c r="J22" s="121"/>
      <c r="K22" s="614"/>
      <c r="L22" s="122"/>
      <c r="M22" s="122"/>
      <c r="N22" s="122"/>
      <c r="O22" s="122"/>
      <c r="P22" s="122"/>
      <c r="Q22" s="122"/>
      <c r="R22" s="122"/>
      <c r="S22" s="99"/>
      <c r="T22" s="123"/>
      <c r="U22" s="131"/>
      <c r="V22" s="132"/>
      <c r="W22" s="587"/>
      <c r="X22" s="571"/>
      <c r="Y22" s="419"/>
      <c r="Z22" s="571"/>
      <c r="AA22" s="419"/>
      <c r="AB22" s="571"/>
      <c r="AC22" s="419"/>
      <c r="AD22" s="571"/>
      <c r="AE22" s="419"/>
      <c r="AF22" s="571"/>
      <c r="AG22" s="419"/>
      <c r="AH22" s="416"/>
    </row>
    <row r="23" spans="1:34" ht="21" customHeight="1">
      <c r="A23" s="248">
        <v>16</v>
      </c>
      <c r="B23" s="246"/>
      <c r="C23" s="99"/>
      <c r="D23" s="442"/>
      <c r="E23" s="100"/>
      <c r="F23" s="101"/>
      <c r="G23" s="102"/>
      <c r="H23" s="103"/>
      <c r="I23" s="99"/>
      <c r="J23" s="121"/>
      <c r="K23" s="614"/>
      <c r="L23" s="122"/>
      <c r="M23" s="122"/>
      <c r="N23" s="122"/>
      <c r="O23" s="122"/>
      <c r="P23" s="122"/>
      <c r="Q23" s="122"/>
      <c r="R23" s="122"/>
      <c r="S23" s="99"/>
      <c r="T23" s="123"/>
      <c r="U23" s="131"/>
      <c r="V23" s="132"/>
      <c r="W23" s="587"/>
      <c r="X23" s="571"/>
      <c r="Y23" s="419"/>
      <c r="Z23" s="571"/>
      <c r="AA23" s="419"/>
      <c r="AB23" s="571"/>
      <c r="AC23" s="419"/>
      <c r="AD23" s="571"/>
      <c r="AE23" s="419"/>
      <c r="AF23" s="571"/>
      <c r="AG23" s="419"/>
      <c r="AH23" s="416"/>
    </row>
    <row r="24" spans="1:34" ht="21" customHeight="1">
      <c r="A24" s="248">
        <v>17</v>
      </c>
      <c r="B24" s="246"/>
      <c r="C24" s="99"/>
      <c r="D24" s="442"/>
      <c r="E24" s="100"/>
      <c r="F24" s="101"/>
      <c r="G24" s="102"/>
      <c r="H24" s="103"/>
      <c r="I24" s="99"/>
      <c r="J24" s="121"/>
      <c r="K24" s="614"/>
      <c r="L24" s="122"/>
      <c r="M24" s="122"/>
      <c r="N24" s="122"/>
      <c r="O24" s="122"/>
      <c r="P24" s="122"/>
      <c r="Q24" s="122"/>
      <c r="R24" s="122"/>
      <c r="S24" s="99"/>
      <c r="T24" s="123"/>
      <c r="U24" s="131"/>
      <c r="V24" s="132"/>
      <c r="W24" s="587"/>
      <c r="X24" s="571"/>
      <c r="Y24" s="419"/>
      <c r="Z24" s="571"/>
      <c r="AA24" s="419"/>
      <c r="AB24" s="571"/>
      <c r="AC24" s="419"/>
      <c r="AD24" s="571"/>
      <c r="AE24" s="419"/>
      <c r="AF24" s="571"/>
      <c r="AG24" s="419"/>
      <c r="AH24" s="416"/>
    </row>
    <row r="25" spans="1:34" ht="21" customHeight="1">
      <c r="A25" s="248">
        <v>18</v>
      </c>
      <c r="B25" s="246"/>
      <c r="C25" s="99"/>
      <c r="D25" s="442"/>
      <c r="E25" s="100"/>
      <c r="F25" s="101"/>
      <c r="G25" s="102"/>
      <c r="H25" s="103"/>
      <c r="I25" s="99"/>
      <c r="J25" s="121"/>
      <c r="K25" s="614"/>
      <c r="L25" s="122"/>
      <c r="M25" s="122"/>
      <c r="N25" s="122"/>
      <c r="O25" s="122"/>
      <c r="P25" s="122"/>
      <c r="Q25" s="122"/>
      <c r="R25" s="122"/>
      <c r="S25" s="99"/>
      <c r="T25" s="123"/>
      <c r="U25" s="131"/>
      <c r="V25" s="132"/>
      <c r="W25" s="587"/>
      <c r="X25" s="571"/>
      <c r="Y25" s="419"/>
      <c r="Z25" s="571"/>
      <c r="AA25" s="419"/>
      <c r="AB25" s="571"/>
      <c r="AC25" s="419"/>
      <c r="AD25" s="571"/>
      <c r="AE25" s="419"/>
      <c r="AF25" s="571"/>
      <c r="AG25" s="419"/>
      <c r="AH25" s="416"/>
    </row>
    <row r="26" spans="1:34" ht="21" customHeight="1" thickBot="1">
      <c r="A26" s="249">
        <v>19</v>
      </c>
      <c r="B26" s="250"/>
      <c r="C26" s="104"/>
      <c r="D26" s="443"/>
      <c r="E26" s="105"/>
      <c r="F26" s="106"/>
      <c r="G26" s="107"/>
      <c r="H26" s="108"/>
      <c r="I26" s="104"/>
      <c r="J26" s="124"/>
      <c r="K26" s="615"/>
      <c r="L26" s="125"/>
      <c r="M26" s="125"/>
      <c r="N26" s="125"/>
      <c r="O26" s="125"/>
      <c r="P26" s="125"/>
      <c r="Q26" s="125"/>
      <c r="R26" s="125"/>
      <c r="S26" s="104"/>
      <c r="T26" s="126"/>
      <c r="U26" s="133"/>
      <c r="V26" s="134"/>
      <c r="W26" s="588"/>
      <c r="X26" s="584"/>
      <c r="Y26" s="583"/>
      <c r="Z26" s="584"/>
      <c r="AA26" s="583"/>
      <c r="AB26" s="584"/>
      <c r="AC26" s="583"/>
      <c r="AD26" s="584"/>
      <c r="AE26" s="583"/>
      <c r="AF26" s="584"/>
      <c r="AG26" s="583"/>
      <c r="AH26" s="585"/>
    </row>
    <row r="27" spans="1:34" ht="21" customHeight="1">
      <c r="A27" s="109" t="s">
        <v>224</v>
      </c>
      <c r="B27" s="110"/>
      <c r="C27" s="111"/>
      <c r="D27" s="111"/>
      <c r="E27" s="111"/>
      <c r="F27" s="111"/>
      <c r="G27" s="111"/>
      <c r="H27" s="111"/>
      <c r="I27" s="111"/>
      <c r="J27" s="111"/>
      <c r="K27" s="111"/>
      <c r="L27" s="111"/>
      <c r="M27" s="111"/>
      <c r="N27" s="111"/>
      <c r="O27" s="111"/>
      <c r="P27" s="111"/>
      <c r="Q27" s="111"/>
      <c r="R27" s="111"/>
      <c r="S27" s="111"/>
      <c r="T27" s="111"/>
      <c r="U27" s="111"/>
      <c r="V27" s="111"/>
    </row>
    <row r="28" spans="1:34" ht="21" customHeight="1">
      <c r="A28" s="110"/>
      <c r="B28" s="110"/>
      <c r="C28" s="111"/>
      <c r="D28" s="111"/>
      <c r="E28" s="111"/>
      <c r="F28" s="111"/>
      <c r="G28" s="111"/>
      <c r="H28" s="111"/>
      <c r="I28" s="111"/>
      <c r="J28" s="111"/>
      <c r="K28" s="111"/>
      <c r="L28" s="111"/>
      <c r="M28" s="111"/>
      <c r="N28" s="111"/>
      <c r="O28" s="111"/>
      <c r="P28" s="111"/>
      <c r="Q28" s="111"/>
      <c r="R28" s="111"/>
      <c r="S28" s="111"/>
      <c r="T28" s="111"/>
      <c r="U28" s="111"/>
      <c r="V28" s="111"/>
    </row>
    <row r="29" spans="1:34" ht="21" customHeight="1">
      <c r="A29" s="110"/>
      <c r="B29" s="110"/>
      <c r="C29" s="111"/>
      <c r="D29" s="111"/>
      <c r="E29" s="111"/>
      <c r="F29" s="111"/>
      <c r="G29" s="111"/>
      <c r="H29" s="111"/>
      <c r="I29" s="111"/>
      <c r="J29" s="111"/>
      <c r="K29" s="111"/>
      <c r="L29" s="111"/>
      <c r="M29" s="111"/>
      <c r="N29" s="111"/>
      <c r="O29" s="111"/>
      <c r="P29" s="111"/>
      <c r="Q29" s="111"/>
      <c r="R29" s="111"/>
      <c r="S29" s="111"/>
      <c r="T29" s="111"/>
      <c r="U29" s="111"/>
      <c r="V29" s="111"/>
    </row>
    <row r="30" spans="1:34" ht="21" customHeight="1">
      <c r="A30" s="110"/>
      <c r="B30" s="110"/>
      <c r="C30" s="111"/>
      <c r="D30" s="111"/>
      <c r="E30" s="111"/>
      <c r="F30" s="111"/>
      <c r="G30" s="111"/>
      <c r="H30" s="111"/>
      <c r="I30" s="111"/>
      <c r="J30" s="111"/>
      <c r="K30" s="111"/>
      <c r="L30" s="111"/>
      <c r="M30" s="111"/>
      <c r="N30" s="111"/>
      <c r="O30" s="111"/>
      <c r="P30" s="111"/>
      <c r="Q30" s="111"/>
      <c r="R30" s="111"/>
      <c r="S30" s="111"/>
      <c r="T30" s="111"/>
      <c r="U30" s="111"/>
      <c r="V30" s="111"/>
    </row>
    <row r="31" spans="1:34" ht="21" customHeight="1">
      <c r="A31" s="110"/>
      <c r="B31" s="110"/>
      <c r="C31" s="111"/>
      <c r="D31" s="111"/>
      <c r="E31" s="111"/>
      <c r="F31" s="111"/>
      <c r="G31" s="111"/>
      <c r="H31" s="111"/>
      <c r="I31" s="111"/>
      <c r="J31" s="111"/>
      <c r="K31" s="111"/>
      <c r="L31" s="111"/>
      <c r="M31" s="111"/>
      <c r="N31" s="111"/>
      <c r="O31" s="111"/>
      <c r="P31" s="111"/>
      <c r="Q31" s="111"/>
      <c r="R31" s="111"/>
      <c r="S31" s="111"/>
      <c r="T31" s="111"/>
      <c r="U31" s="111"/>
      <c r="V31" s="111"/>
    </row>
    <row r="32" spans="1:34" ht="21" customHeight="1">
      <c r="A32" s="110"/>
      <c r="B32" s="110"/>
      <c r="C32" s="111"/>
      <c r="D32" s="111"/>
      <c r="E32" s="111"/>
      <c r="F32" s="111"/>
      <c r="G32" s="111"/>
      <c r="H32" s="111"/>
      <c r="I32" s="111"/>
      <c r="J32" s="111"/>
      <c r="K32" s="111"/>
      <c r="L32" s="111"/>
      <c r="M32" s="111"/>
      <c r="N32" s="111"/>
      <c r="O32" s="111"/>
      <c r="P32" s="111"/>
      <c r="Q32" s="111"/>
      <c r="R32" s="111"/>
      <c r="S32" s="111"/>
      <c r="T32" s="111"/>
      <c r="U32" s="111"/>
      <c r="V32" s="111"/>
    </row>
    <row r="33" spans="1:22" ht="21" customHeight="1">
      <c r="A33" s="110"/>
      <c r="B33" s="110"/>
      <c r="C33" s="111"/>
      <c r="D33" s="111"/>
      <c r="E33" s="111"/>
      <c r="F33" s="111"/>
      <c r="G33" s="111"/>
      <c r="H33" s="111"/>
      <c r="I33" s="111"/>
      <c r="J33" s="111"/>
      <c r="K33" s="111"/>
      <c r="L33" s="111"/>
      <c r="M33" s="111"/>
      <c r="N33" s="111"/>
      <c r="O33" s="111"/>
      <c r="P33" s="111"/>
      <c r="Q33" s="111"/>
      <c r="R33" s="111"/>
      <c r="S33" s="111"/>
      <c r="T33" s="111"/>
      <c r="U33" s="111"/>
      <c r="V33" s="111"/>
    </row>
    <row r="34" spans="1:22" ht="21" customHeight="1"/>
    <row r="35" spans="1:22" ht="21" customHeight="1"/>
    <row r="36" spans="1:22" ht="21" customHeight="1"/>
    <row r="37" spans="1:22" ht="21" customHeight="1"/>
    <row r="38" spans="1:22" ht="21" customHeight="1"/>
    <row r="39" spans="1:22" ht="21" customHeight="1"/>
    <row r="40" spans="1:22" ht="21" customHeight="1"/>
    <row r="41" spans="1:22" ht="21" customHeight="1"/>
    <row r="42" spans="1:22" ht="21" customHeight="1"/>
    <row r="48" spans="1:22">
      <c r="A48" s="112"/>
      <c r="B48" s="112"/>
      <c r="C48" s="112"/>
      <c r="D48" s="112"/>
      <c r="E48" s="112"/>
      <c r="F48" s="112"/>
      <c r="G48" s="112"/>
      <c r="H48" s="112"/>
      <c r="I48" s="112"/>
      <c r="J48" s="112"/>
      <c r="K48" s="112"/>
      <c r="L48" s="112"/>
      <c r="M48" s="112"/>
      <c r="N48" s="112"/>
      <c r="O48" s="112"/>
      <c r="P48" s="112"/>
      <c r="Q48" s="112"/>
      <c r="R48" s="112"/>
      <c r="S48" s="112"/>
      <c r="T48" s="112"/>
      <c r="U48" s="112"/>
      <c r="V48" s="112"/>
    </row>
  </sheetData>
  <mergeCells count="20">
    <mergeCell ref="Y5:Z5"/>
    <mergeCell ref="AA5:AB5"/>
    <mergeCell ref="AC5:AD5"/>
    <mergeCell ref="AE5:AF5"/>
    <mergeCell ref="AG5:AH5"/>
    <mergeCell ref="W5:X5"/>
    <mergeCell ref="U5:U6"/>
    <mergeCell ref="V5:V6"/>
    <mergeCell ref="J5:R5"/>
    <mergeCell ref="A5:A6"/>
    <mergeCell ref="B5:B6"/>
    <mergeCell ref="C5:C6"/>
    <mergeCell ref="E5:E6"/>
    <mergeCell ref="F5:F6"/>
    <mergeCell ref="G5:G6"/>
    <mergeCell ref="H5:H6"/>
    <mergeCell ref="T5:T6"/>
    <mergeCell ref="S5:S6"/>
    <mergeCell ref="I5:I6"/>
    <mergeCell ref="D5:D6"/>
  </mergeCells>
  <phoneticPr fontId="41"/>
  <conditionalFormatting sqref="I8:I26">
    <cfRule type="expression" dxfId="17" priority="1">
      <formula>$B8&lt;&gt;"看護師"</formula>
    </cfRule>
  </conditionalFormatting>
  <dataValidations count="5">
    <dataValidation type="list" allowBlank="1" showErrorMessage="1" sqref="B7" xr:uid="{00000000-0002-0000-0800-000000000000}">
      <formula1>",　,施設長,主任保育士,保育士,子育て支援員,保育補助(無資格),調理員,事務員,幼稚園教諭,看護師,保健師,准看護師,小学校教諭,養護教諭,その他"</formula1>
    </dataValidation>
    <dataValidation allowBlank="1" showErrorMessage="1" sqref="A8:A26 U7:V26 S8:T8 S10:T10 C8:I26 W7:AH7" xr:uid="{00000000-0002-0000-0800-000001000000}"/>
    <dataValidation type="list" allowBlank="1" showErrorMessage="1" sqref="T7:T26" xr:uid="{00000000-0002-0000-0800-000002000000}">
      <formula1>"　,有,無"</formula1>
    </dataValidation>
    <dataValidation type="list" allowBlank="1" showErrorMessage="1" sqref="J7:R26" xr:uid="{00000000-0002-0000-0800-000005000000}">
      <formula1>"　,✓,"</formula1>
    </dataValidation>
    <dataValidation type="list" allowBlank="1" showInputMessage="1" showErrorMessage="1" sqref="B8:B26" xr:uid="{A47691EA-FE32-485E-B5F7-9729320FD9CB}">
      <formula1>"園長,副園長,主任保育士,保育士,教諭,看護師,子育て支援員,調理員,業務員,事務員,その他"</formula1>
    </dataValidation>
  </dataValidations>
  <pageMargins left="0.69861111111111107" right="0.69861111111111107" top="0.74791666666666667" bottom="0.35416666666666669" header="0.39305555555555555" footer="0.2951388888888889"/>
  <pageSetup paperSize="9" scale="50" orientation="landscape" r:id="rId1"/>
  <headerFooter alignWithMargins="0">
    <oddFooter>&amp;R&amp;"HG丸ｺﾞｼｯｸM-PRO"&amp;9 11　職員名簿（正規職員用）</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表紙</vt:lpstr>
      <vt:lpstr>目次</vt:lpstr>
      <vt:lpstr>１ 施設の状況</vt:lpstr>
      <vt:lpstr>2 規程等の整備・設備の基準</vt:lpstr>
      <vt:lpstr>3 構造設備の安全点検</vt:lpstr>
      <vt:lpstr>4 防災設備等の状況</vt:lpstr>
      <vt:lpstr>5　労働基準法の遵守</vt:lpstr>
      <vt:lpstr>6　給与の状況</vt:lpstr>
      <vt:lpstr>7 職員名簿(常勤職員)</vt:lpstr>
      <vt:lpstr>８ 職員名簿（非常勤職員）</vt:lpstr>
      <vt:lpstr>９ 退職者等の状況</vt:lpstr>
      <vt:lpstr>１０ 苦情対応・評価</vt:lpstr>
      <vt:lpstr>１１ 衛生管理・適切な食事等</vt:lpstr>
      <vt:lpstr>１２　実費徴収等の状況</vt:lpstr>
      <vt:lpstr>１３　特定負担額（上乗せ徴収）の状況</vt:lpstr>
      <vt:lpstr>１４　児童状況調査（０歳児）</vt:lpstr>
      <vt:lpstr>１４　児童状況調査（１歳児）</vt:lpstr>
      <vt:lpstr>１４　児童状況調査（２歳児）</vt:lpstr>
      <vt:lpstr>１４　児童状況調査（３歳児）</vt:lpstr>
      <vt:lpstr>１４　児童状況調査（４歳児）</vt:lpstr>
      <vt:lpstr>１４　児童状況調査（５歳児）</vt:lpstr>
      <vt:lpstr>'１ 施設の状況'!Print_Area</vt:lpstr>
      <vt:lpstr>'１０ 苦情対応・評価'!Print_Area</vt:lpstr>
      <vt:lpstr>'１１ 衛生管理・適切な食事等'!Print_Area</vt:lpstr>
      <vt:lpstr>'１２　実費徴収等の状況'!Print_Area</vt:lpstr>
      <vt:lpstr>'１３　特定負担額（上乗せ徴収）の状況'!Print_Area</vt:lpstr>
      <vt:lpstr>'１４　児童状況調査（０歳児）'!Print_Area</vt:lpstr>
      <vt:lpstr>'１４　児童状況調査（１歳児）'!Print_Area</vt:lpstr>
      <vt:lpstr>'１４　児童状況調査（２歳児）'!Print_Area</vt:lpstr>
      <vt:lpstr>'１４　児童状況調査（３歳児）'!Print_Area</vt:lpstr>
      <vt:lpstr>'１４　児童状況調査（４歳児）'!Print_Area</vt:lpstr>
      <vt:lpstr>'１４　児童状況調査（５歳児）'!Print_Area</vt:lpstr>
      <vt:lpstr>'2 規程等の整備・設備の基準'!Print_Area</vt:lpstr>
      <vt:lpstr>'3 構造設備の安全点検'!Print_Area</vt:lpstr>
      <vt:lpstr>'4 防災設備等の状況'!Print_Area</vt:lpstr>
      <vt:lpstr>'5　労働基準法の遵守'!Print_Area</vt:lpstr>
      <vt:lpstr>'6　給与の状況'!Print_Area</vt:lpstr>
      <vt:lpstr>'7 職員名簿(常勤職員)'!Print_Area</vt:lpstr>
      <vt:lpstr>'８ 職員名簿（非常勤職員）'!Print_Area</vt:lpstr>
      <vt:lpstr>'９ 退職者等の状況'!Print_Area</vt:lpstr>
      <vt:lpstr>表紙!Print_Area</vt:lpstr>
      <vt:lpstr>目次!Print_Area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hoiku33</dc:creator>
  <cp:keywords/>
  <dc:description/>
  <cp:lastModifiedBy>指導監査課４</cp:lastModifiedBy>
  <cp:revision/>
  <cp:lastPrinted>2024-06-19T00:53:53Z</cp:lastPrinted>
  <dcterms:created xsi:type="dcterms:W3CDTF">2017-05-17T20:08:00Z</dcterms:created>
  <dcterms:modified xsi:type="dcterms:W3CDTF">2024-07-29T04:15:36Z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