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WServer01\指導監査課\Ｒ０６年度\09介護サービス事業者等の指定，許可及び届出に関すること\0905介護サービス事業者加算届関係書(10)\事業所規模計算表（様式変更）\添付用\"/>
    </mc:Choice>
  </mc:AlternateContent>
  <xr:revisionPtr revIDLastSave="0" documentId="8_{70990B2C-3916-4883-BB56-7A089867E136}" xr6:coauthVersionLast="47" xr6:coauthVersionMax="47" xr10:uidLastSave="{00000000-0000-0000-0000-000000000000}"/>
  <bookViews>
    <workbookView xWindow="-108" yWindow="-108" windowWidth="23256" windowHeight="12456" xr2:uid="{00000000-000D-0000-FFFF-FFFF00000000}"/>
  </bookViews>
  <sheets>
    <sheet name="通所リハ" sheetId="2" r:id="rId1"/>
  </sheets>
  <definedNames>
    <definedName name="_xlnm.Print_Area" localSheetId="0">通所リハ!$A$1:$S$38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2" l="1"/>
  <c r="Q21" i="2"/>
  <c r="Q27" i="2"/>
  <c r="Q26" i="2"/>
  <c r="G33" i="2"/>
  <c r="H33" i="2"/>
  <c r="I33" i="2"/>
  <c r="J33" i="2"/>
  <c r="K33" i="2"/>
  <c r="L33" i="2"/>
  <c r="M33" i="2"/>
  <c r="N33" i="2"/>
  <c r="O33" i="2"/>
  <c r="F33" i="2"/>
  <c r="Q32" i="2"/>
  <c r="S32" i="2" s="1"/>
  <c r="Q31" i="2"/>
  <c r="S31" i="2" s="1"/>
  <c r="Q30" i="2"/>
  <c r="S30" i="2" s="1"/>
  <c r="Q29" i="2"/>
  <c r="S29" i="2" s="1"/>
  <c r="Q28" i="2"/>
  <c r="S28" i="2" s="1"/>
  <c r="E35" i="2"/>
  <c r="S33" i="2" l="1"/>
  <c r="F35" i="2"/>
  <c r="G35" i="2"/>
  <c r="H35" i="2"/>
  <c r="J35" i="2"/>
  <c r="L35" i="2"/>
  <c r="M35" i="2"/>
  <c r="N35" i="2"/>
  <c r="O35" i="2"/>
  <c r="I35" i="2"/>
  <c r="K35" i="2"/>
  <c r="F8" i="2"/>
  <c r="F10" i="2" s="1"/>
  <c r="Q20" i="2"/>
  <c r="S20" i="2" s="1"/>
  <c r="S21" i="2"/>
  <c r="Q22" i="2"/>
  <c r="S22" i="2" s="1"/>
  <c r="Q23" i="2"/>
  <c r="S23" i="2" s="1"/>
  <c r="Q24" i="2"/>
  <c r="S24" i="2" s="1"/>
  <c r="Q25" i="2"/>
  <c r="S25" i="2" s="1"/>
  <c r="S26" i="2"/>
  <c r="S27" i="2"/>
  <c r="S37" i="2" l="1"/>
  <c r="S36" i="2"/>
  <c r="S38" i="2" l="1"/>
</calcChain>
</file>

<file path=xl/sharedStrings.xml><?xml version="1.0" encoding="utf-8"?>
<sst xmlns="http://schemas.openxmlformats.org/spreadsheetml/2006/main" count="62" uniqueCount="61">
  <si>
    <t>事業所規模計算表（通所リハビリテーション）</t>
  </si>
  <si>
    <t>１．前年度の営業実績が６月に満たない事業所（新規指定又は再開の場合を含む）又は前年度から定員を概ね２５％以上変更して</t>
  </si>
  <si>
    <t>　　事業を実施しようとする事業所は便宜上、定員の９０％に月平均の営業日数を乗じて得た数で判断します。</t>
  </si>
  <si>
    <t>運営規程上の利用定員</t>
  </si>
  <si>
    <t>１又は２により算出した月平均利用延人数が</t>
  </si>
  <si>
    <t>定員の90%（小数点以下切捨）</t>
  </si>
  <si>
    <t>　　７５０人以内の場合　　　　　　　　→　通常規模型事業所</t>
  </si>
  <si>
    <t>当該年度の月平均営業日数
（小数点以下切捨）</t>
  </si>
  <si>
    <t>　　７５０人超９００人以内の場合　　→　大規模型事業所（Ⅰ）</t>
  </si>
  <si>
    <t>月平均利用延人数</t>
  </si>
  <si>
    <t>　　９００人超の場合　　　 　　　　　　→　大規模型事業所（Ⅱ）</t>
  </si>
  <si>
    <t>※正月等以外は毎日営業している事業所は上記で算出</t>
  </si>
  <si>
    <t>　した数に７分の６を乗じて（小数点以下切捨）得た数</t>
  </si>
  <si>
    <t>　を月平均利用延人数としてください。</t>
  </si>
  <si>
    <t>２．前年度の営業実績が６月以上ある事業所は以下の計算表により算出してください</t>
  </si>
  <si>
    <t>月平均利用延人数算出表</t>
  </si>
  <si>
    <t>（小数点以下の数字は各区分の年度実績ごとに切り捨てて計算してください）</t>
  </si>
  <si>
    <t>年　　月</t>
  </si>
  <si>
    <t>　　年</t>
  </si>
  <si>
    <t>計</t>
  </si>
  <si>
    <t>報酬区分補正</t>
  </si>
  <si>
    <t>補正後
利用人数</t>
  </si>
  <si>
    <t>報酬区分</t>
  </si>
  <si>
    <t>４月</t>
  </si>
  <si>
    <t>５月</t>
  </si>
  <si>
    <t>６月</t>
  </si>
  <si>
    <t>７月</t>
  </si>
  <si>
    <t>８月</t>
  </si>
  <si>
    <t>９月</t>
  </si>
  <si>
    <t>１０月</t>
  </si>
  <si>
    <t>１１月</t>
  </si>
  <si>
    <t>１２月</t>
  </si>
  <si>
    <t>１月</t>
  </si>
  <si>
    <t>２月</t>
  </si>
  <si>
    <t>３月</t>
  </si>
  <si>
    <t>人数</t>
  </si>
  <si>
    <t>1時間以上2時間未満</t>
  </si>
  <si>
    <t>2時間以上3時間未満</t>
  </si>
  <si>
    <t>3時間以上4時間未満</t>
  </si>
  <si>
    <t>4時間以上5時間未満</t>
  </si>
  <si>
    <t>5時間以上6時間未満</t>
  </si>
  <si>
    <t>6時間以上7時間未満</t>
  </si>
  <si>
    <t>7時間以上8時間未満</t>
  </si>
  <si>
    <t>8時間以上9時間未満</t>
  </si>
  <si>
    <t>合計（a）</t>
  </si>
  <si>
    <t>営業月数
（ｂ）</t>
  </si>
  <si>
    <t>月平均利用延人数（c）＝（a）÷（ｂ）</t>
  </si>
  <si>
    <t>各月の利用延人員数</t>
  </si>
  <si>
    <t>毎日事業を実施した月（注２）　</t>
    <rPh sb="11" eb="12">
      <t>チュウ</t>
    </rPh>
    <phoneticPr fontId="22"/>
  </si>
  <si>
    <t>合計</t>
    <rPh sb="0" eb="2">
      <t>ゴウケイ</t>
    </rPh>
    <phoneticPr fontId="22"/>
  </si>
  <si>
    <t>（注２）1月間（暦月）、正月等の特別な期間を除いて毎日事業を実施した月に〇印をつけること
当該月における平均利用延人員数については、当該月の平均利用延人員数×7分の6として計算する</t>
    <rPh sb="37" eb="38">
      <t>シルシ</t>
    </rPh>
    <rPh sb="45" eb="47">
      <t>トウガイ</t>
    </rPh>
    <rPh sb="47" eb="48">
      <t>ツキ</t>
    </rPh>
    <phoneticPr fontId="22"/>
  </si>
  <si>
    <t>（注）次のいずれかの方法により、計算すること。　　　　　　　　　　　　　　　　　　　　　　　　　　　　　　　　　　　　　　　　　　　　　　　
①　１時間以上２時間未満の利用者は利用数に４分の１を乗じて得た数とし，利用時間が２時間以上３時間未満の利用者及び３時間以上４時間未満の利用者は利用者数に２分の１を乗じて得た数とし、利用時間が４時間以上５時間未満，５時間以上６時間未満の利用者は利用者数に４分の３を乗じて得た数とする方法。　　　　　　　　　　　　　　　　　　　　　　　　　　　　　　　　　　　　　　　　　　　　
②　介護予防の利用者については同時にサービスの提供を受けた者の最大数を営業日ごとに加える</t>
    <rPh sb="112" eb="114">
      <t>ジカン</t>
    </rPh>
    <rPh sb="114" eb="116">
      <t>イジョウ</t>
    </rPh>
    <rPh sb="117" eb="119">
      <t>ジカン</t>
    </rPh>
    <rPh sb="119" eb="121">
      <t>ミマン</t>
    </rPh>
    <rPh sb="122" eb="125">
      <t>リヨウシャ</t>
    </rPh>
    <rPh sb="125" eb="126">
      <t>オヨ</t>
    </rPh>
    <rPh sb="128" eb="130">
      <t>ジカン</t>
    </rPh>
    <rPh sb="130" eb="132">
      <t>イジョウ</t>
    </rPh>
    <phoneticPr fontId="22"/>
  </si>
  <si>
    <t>2時間未満</t>
    <rPh sb="3" eb="5">
      <t>ミマン</t>
    </rPh>
    <phoneticPr fontId="22"/>
  </si>
  <si>
    <t>2時間以上4時間未満</t>
    <phoneticPr fontId="22"/>
  </si>
  <si>
    <t>4時間以上6時間未満</t>
    <phoneticPr fontId="22"/>
  </si>
  <si>
    <t>6時間以上</t>
    <rPh sb="1" eb="3">
      <t>ジカン</t>
    </rPh>
    <rPh sb="3" eb="5">
      <t>イジョウ</t>
    </rPh>
    <phoneticPr fontId="22"/>
  </si>
  <si>
    <t>①</t>
    <phoneticPr fontId="22"/>
  </si>
  <si>
    <t>②</t>
    <phoneticPr fontId="22"/>
  </si>
  <si>
    <t>同時にサービスの提供を受けた者の最大数を営業日ごとに加えた数</t>
    <phoneticPr fontId="22"/>
  </si>
  <si>
    <t>通所リハビリ
テーション</t>
    <rPh sb="0" eb="2">
      <t>ツウショ</t>
    </rPh>
    <phoneticPr fontId="22"/>
  </si>
  <si>
    <t>介護予防
通所リハビリ
テーション
（注）</t>
    <rPh sb="0" eb="4">
      <t>カイゴヨボウ</t>
    </rPh>
    <rPh sb="5" eb="7">
      <t>ツウショ</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</si>
</sst>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4"/>
      <name val="ＭＳ Ｐゴシック"/>
      <family val="3"/>
      <charset val="128"/>
    </font>
    <font>
      <b/>
      <sz val="11"/>
      <name val="ＭＳ Ｐゴシック"/>
      <family val="3"/>
      <charset val="128"/>
    </font>
    <font>
      <sz val="9"/>
      <name val="ＭＳ Ｐゴシック"/>
      <family val="3"/>
      <charset val="128"/>
    </font>
    <font>
      <sz val="11"/>
      <color indexed="9"/>
      <name val="ＭＳ Ｐゴシック"/>
      <family val="3"/>
      <charset val="128"/>
    </font>
    <font>
      <sz val="11"/>
      <color indexed="8"/>
      <name val="ＭＳ Ｐゴシック"/>
      <family val="3"/>
      <charset val="128"/>
    </font>
    <font>
      <b/>
      <sz val="11"/>
      <color indexed="8"/>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17"/>
      <name val="ＭＳ Ｐゴシック"/>
      <family val="3"/>
      <charset val="128"/>
    </font>
    <font>
      <sz val="11"/>
      <color indexed="60"/>
      <name val="ＭＳ Ｐゴシック"/>
      <family val="3"/>
      <charset val="128"/>
    </font>
    <font>
      <b/>
      <sz val="15"/>
      <color indexed="56"/>
      <name val="ＭＳ Ｐゴシック"/>
      <family val="3"/>
      <charset val="128"/>
    </font>
    <font>
      <b/>
      <sz val="11"/>
      <color indexed="9"/>
      <name val="ＭＳ Ｐゴシック"/>
      <family val="3"/>
      <charset val="128"/>
    </font>
    <font>
      <b/>
      <sz val="11"/>
      <color indexed="63"/>
      <name val="ＭＳ Ｐゴシック"/>
      <family val="3"/>
      <charset val="128"/>
    </font>
    <font>
      <sz val="11"/>
      <color indexed="10"/>
      <name val="ＭＳ Ｐゴシック"/>
      <family val="3"/>
      <charset val="128"/>
    </font>
    <font>
      <sz val="11"/>
      <color indexed="52"/>
      <name val="ＭＳ Ｐゴシック"/>
      <family val="3"/>
      <charset val="128"/>
    </font>
    <font>
      <i/>
      <sz val="11"/>
      <color indexed="23"/>
      <name val="ＭＳ Ｐゴシック"/>
      <family val="3"/>
      <charset val="128"/>
    </font>
    <font>
      <b/>
      <sz val="13"/>
      <color indexed="56"/>
      <name val="ＭＳ Ｐゴシック"/>
      <family val="3"/>
      <charset val="128"/>
    </font>
    <font>
      <sz val="11"/>
      <color indexed="62"/>
      <name val="ＭＳ Ｐゴシック"/>
      <family val="3"/>
      <charset val="128"/>
    </font>
    <font>
      <b/>
      <sz val="18"/>
      <color indexed="56"/>
      <name val="ＭＳ Ｐゴシック"/>
      <family val="3"/>
      <charset val="128"/>
    </font>
    <font>
      <sz val="11"/>
      <color indexed="20"/>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9" tint="0.79998168889431442"/>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thin">
        <color indexed="64"/>
      </bottom>
      <diagonal/>
    </border>
    <border diagonalUp="1">
      <left style="hair">
        <color indexed="64"/>
      </left>
      <right/>
      <top/>
      <bottom style="hair">
        <color indexed="64"/>
      </bottom>
      <diagonal style="hair">
        <color indexed="64"/>
      </diagonal>
    </border>
    <border>
      <left style="thin">
        <color indexed="64"/>
      </left>
      <right/>
      <top/>
      <bottom style="hair">
        <color indexed="64"/>
      </bottom>
      <diagonal/>
    </border>
    <border>
      <left style="thin">
        <color indexed="64"/>
      </left>
      <right style="thin">
        <color indexed="64"/>
      </right>
      <top/>
      <bottom style="hair">
        <color indexed="64"/>
      </bottom>
      <diagonal/>
    </border>
    <border diagonalUp="1">
      <left style="hair">
        <color indexed="64"/>
      </left>
      <right/>
      <top style="hair">
        <color indexed="64"/>
      </top>
      <bottom style="hair">
        <color indexed="64"/>
      </bottom>
      <diagonal style="hair">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hair">
        <color indexed="64"/>
      </left>
      <right/>
      <top style="hair">
        <color indexed="64"/>
      </top>
      <bottom/>
      <diagonal style="hair">
        <color indexed="64"/>
      </diagonal>
    </border>
    <border>
      <left style="thin">
        <color indexed="64"/>
      </left>
      <right/>
      <top style="hair">
        <color indexed="64"/>
      </top>
      <bottom/>
      <diagonal/>
    </border>
    <border diagonalUp="1">
      <left style="hair">
        <color indexed="64"/>
      </left>
      <right/>
      <top style="hair">
        <color indexed="64"/>
      </top>
      <bottom style="thin">
        <color indexed="64"/>
      </bottom>
      <diagonal style="hair">
        <color indexed="64"/>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style="thin">
        <color indexed="64"/>
      </bottom>
      <diagonal style="hair">
        <color indexed="64"/>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hair">
        <color indexed="64"/>
      </right>
      <top/>
      <bottom style="hair">
        <color indexed="64"/>
      </bottom>
      <diagonal/>
    </border>
    <border diagonalUp="1">
      <left/>
      <right style="thin">
        <color indexed="64"/>
      </right>
      <top style="thin">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diagonal style="hair">
        <color indexed="64"/>
      </diagonal>
    </border>
    <border>
      <left/>
      <right/>
      <top style="thin">
        <color indexed="64"/>
      </top>
      <bottom style="hair">
        <color indexed="64"/>
      </bottom>
      <diagonal/>
    </border>
    <border>
      <left/>
      <right/>
      <top style="hair">
        <color indexed="64"/>
      </top>
      <bottom style="thin">
        <color indexed="64"/>
      </bottom>
      <diagonal/>
    </border>
    <border>
      <left/>
      <right style="hair">
        <color indexed="64"/>
      </right>
      <top/>
      <bottom/>
      <diagonal/>
    </border>
    <border diagonalUp="1">
      <left style="hair">
        <color indexed="64"/>
      </left>
      <right/>
      <top/>
      <bottom/>
      <diagonal style="hair">
        <color indexed="64"/>
      </diagonal>
    </border>
    <border>
      <left style="thin">
        <color indexed="64"/>
      </left>
      <right/>
      <top/>
      <bottom/>
      <diagonal/>
    </border>
    <border diagonalUp="1">
      <left style="hair">
        <color indexed="64"/>
      </left>
      <right/>
      <top/>
      <bottom style="thin">
        <color indexed="64"/>
      </bottom>
      <diagonal style="hair">
        <color indexed="64"/>
      </diagonal>
    </border>
    <border>
      <left style="thin">
        <color indexed="64"/>
      </left>
      <right/>
      <top/>
      <bottom style="thin">
        <color indexed="64"/>
      </bottom>
      <diagonal/>
    </border>
    <border diagonalUp="1">
      <left style="thin">
        <color indexed="64"/>
      </left>
      <right style="thin">
        <color indexed="64"/>
      </right>
      <top/>
      <bottom/>
      <diagonal style="hair">
        <color indexed="64"/>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19" fillId="0" borderId="0" applyNumberFormat="0" applyFill="0" applyBorder="0" applyAlignment="0" applyProtection="0">
      <alignment vertical="center"/>
    </xf>
    <xf numFmtId="0" fontId="12" fillId="20" borderId="1" applyNumberFormat="0" applyAlignment="0" applyProtection="0">
      <alignment vertical="center"/>
    </xf>
    <xf numFmtId="0" fontId="10" fillId="21" borderId="0" applyNumberFormat="0" applyBorder="0" applyAlignment="0" applyProtection="0">
      <alignment vertical="center"/>
    </xf>
    <xf numFmtId="0" fontId="21" fillId="22" borderId="2" applyNumberFormat="0" applyFont="0" applyAlignment="0" applyProtection="0">
      <alignment vertical="center"/>
    </xf>
    <xf numFmtId="0" fontId="15" fillId="0" borderId="3" applyNumberFormat="0" applyFill="0" applyAlignment="0" applyProtection="0">
      <alignment vertical="center"/>
    </xf>
    <xf numFmtId="0" fontId="20" fillId="3" borderId="0" applyNumberFormat="0" applyBorder="0" applyAlignment="0" applyProtection="0">
      <alignment vertical="center"/>
    </xf>
    <xf numFmtId="0" fontId="8" fillId="23" borderId="4" applyNumberFormat="0" applyAlignment="0" applyProtection="0">
      <alignment vertical="center"/>
    </xf>
    <xf numFmtId="0" fontId="14" fillId="0" borderId="0" applyNumberFormat="0" applyFill="0" applyBorder="0" applyAlignment="0" applyProtection="0">
      <alignment vertical="center"/>
    </xf>
    <xf numFmtId="0" fontId="11" fillId="0" borderId="5" applyNumberFormat="0" applyFill="0" applyAlignment="0" applyProtection="0">
      <alignment vertical="center"/>
    </xf>
    <xf numFmtId="0" fontId="17" fillId="0" borderId="6" applyNumberFormat="0" applyFill="0" applyAlignment="0" applyProtection="0">
      <alignment vertical="center"/>
    </xf>
    <xf numFmtId="0" fontId="7" fillId="0" borderId="7" applyNumberFormat="0" applyFill="0" applyAlignment="0" applyProtection="0">
      <alignment vertical="center"/>
    </xf>
    <xf numFmtId="0" fontId="7" fillId="0" borderId="0" applyNumberFormat="0" applyFill="0" applyBorder="0" applyAlignment="0" applyProtection="0">
      <alignment vertical="center"/>
    </xf>
    <xf numFmtId="0" fontId="6" fillId="0" borderId="8" applyNumberFormat="0" applyFill="0" applyAlignment="0" applyProtection="0">
      <alignment vertical="center"/>
    </xf>
    <xf numFmtId="0" fontId="13" fillId="23" borderId="9" applyNumberFormat="0" applyAlignment="0" applyProtection="0">
      <alignment vertical="center"/>
    </xf>
    <xf numFmtId="0" fontId="16" fillId="0" borderId="0" applyNumberFormat="0" applyFill="0" applyBorder="0" applyAlignment="0" applyProtection="0">
      <alignment vertical="center"/>
    </xf>
    <xf numFmtId="0" fontId="18" fillId="7" borderId="4" applyNumberFormat="0" applyAlignment="0" applyProtection="0">
      <alignment vertical="center"/>
    </xf>
    <xf numFmtId="0" fontId="9" fillId="4" borderId="0" applyNumberFormat="0" applyBorder="0" applyAlignment="0" applyProtection="0">
      <alignment vertical="center"/>
    </xf>
  </cellStyleXfs>
  <cellXfs count="129">
    <xf numFmtId="0" fontId="0" fillId="0" borderId="0" xfId="0">
      <alignment vertical="center"/>
    </xf>
    <xf numFmtId="0" fontId="0" fillId="0" borderId="0" xfId="0" applyAlignment="1">
      <alignment horizontal="center" vertical="center"/>
    </xf>
    <xf numFmtId="0" fontId="2" fillId="0" borderId="0" xfId="0" applyFont="1" applyFill="1">
      <alignment vertical="center"/>
    </xf>
    <xf numFmtId="0" fontId="0" fillId="0" borderId="0" xfId="0" applyFill="1">
      <alignment vertical="center"/>
    </xf>
    <xf numFmtId="0" fontId="0" fillId="0" borderId="0" xfId="0" applyFill="1" applyBorder="1">
      <alignment vertical="center"/>
    </xf>
    <xf numFmtId="0" fontId="0" fillId="0" borderId="11" xfId="0" applyFill="1" applyBorder="1">
      <alignment vertical="center"/>
    </xf>
    <xf numFmtId="0" fontId="0" fillId="0" borderId="12" xfId="0" applyFill="1" applyBorder="1">
      <alignment vertical="center"/>
    </xf>
    <xf numFmtId="0" fontId="2" fillId="0" borderId="0" xfId="0" applyFont="1">
      <alignment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0" xfId="0" applyFill="1" applyBorder="1" applyAlignment="1">
      <alignment vertical="center" wrapText="1"/>
    </xf>
    <xf numFmtId="0" fontId="0" fillId="0" borderId="21" xfId="0" applyFill="1" applyBorder="1" applyAlignment="1">
      <alignment horizontal="left" vertical="center" indent="1"/>
    </xf>
    <xf numFmtId="0" fontId="0" fillId="0" borderId="22" xfId="0" applyFill="1" applyBorder="1" applyAlignment="1">
      <alignment horizontal="left" vertical="center" indent="1"/>
    </xf>
    <xf numFmtId="0" fontId="0" fillId="0" borderId="23" xfId="0" applyFill="1" applyBorder="1" applyAlignment="1">
      <alignment horizontal="left" vertical="center" indent="1"/>
    </xf>
    <xf numFmtId="0" fontId="0" fillId="0" borderId="24" xfId="0" applyFill="1" applyBorder="1" applyAlignment="1">
      <alignment horizontal="left" vertical="center" indent="1"/>
    </xf>
    <xf numFmtId="0" fontId="0" fillId="0" borderId="25" xfId="0" applyFill="1" applyBorder="1" applyAlignment="1">
      <alignment horizontal="left" vertical="center" indent="1"/>
    </xf>
    <xf numFmtId="0" fontId="0" fillId="0" borderId="0" xfId="0" applyFill="1" applyBorder="1" applyAlignment="1">
      <alignment horizontal="left" vertical="center" indent="1"/>
    </xf>
    <xf numFmtId="0" fontId="0" fillId="0" borderId="26" xfId="0" applyFill="1" applyBorder="1" applyAlignment="1">
      <alignment horizontal="left" vertical="center" indent="1"/>
    </xf>
    <xf numFmtId="0" fontId="0" fillId="0" borderId="27" xfId="0" applyFill="1" applyBorder="1" applyAlignment="1">
      <alignment horizontal="left" vertical="center" indent="1"/>
    </xf>
    <xf numFmtId="0" fontId="0" fillId="0" borderId="28" xfId="0" applyFill="1" applyBorder="1" applyAlignment="1">
      <alignment horizontal="left" vertical="center" indent="1"/>
    </xf>
    <xf numFmtId="0" fontId="0" fillId="0" borderId="22" xfId="0" applyFill="1" applyBorder="1">
      <alignment vertical="center"/>
    </xf>
    <xf numFmtId="0" fontId="0" fillId="0" borderId="29" xfId="0" applyBorder="1" applyAlignment="1">
      <alignment horizontal="center" vertical="center"/>
    </xf>
    <xf numFmtId="0" fontId="0" fillId="0" borderId="30" xfId="0" applyBorder="1">
      <alignment vertical="center"/>
    </xf>
    <xf numFmtId="0" fontId="0" fillId="0" borderId="31" xfId="0" applyBorder="1">
      <alignment vertical="center"/>
    </xf>
    <xf numFmtId="0" fontId="0" fillId="0" borderId="32" xfId="0" applyBorder="1" applyAlignment="1">
      <alignment horizontal="right" vertical="center" wrapText="1"/>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NumberFormat="1"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1" xfId="0" applyNumberFormat="1" applyBorder="1">
      <alignment vertical="center"/>
    </xf>
    <xf numFmtId="0" fontId="2" fillId="0" borderId="44" xfId="0" applyFont="1" applyBorder="1" applyAlignment="1">
      <alignment horizontal="center" vertical="center"/>
    </xf>
    <xf numFmtId="0" fontId="3" fillId="0" borderId="46" xfId="0" applyFont="1" applyBorder="1" applyAlignment="1">
      <alignment horizontal="center" vertical="center" wrapText="1"/>
    </xf>
    <xf numFmtId="0" fontId="0" fillId="0" borderId="47" xfId="0" applyBorder="1">
      <alignment vertical="center"/>
    </xf>
    <xf numFmtId="0" fontId="0" fillId="0" borderId="48" xfId="0" applyBorder="1">
      <alignment vertical="center"/>
    </xf>
    <xf numFmtId="0" fontId="0" fillId="0" borderId="49" xfId="0" applyFont="1" applyBorder="1">
      <alignment vertical="center"/>
    </xf>
    <xf numFmtId="0" fontId="2" fillId="0" borderId="50" xfId="0" applyFont="1" applyBorder="1">
      <alignment vertical="center"/>
    </xf>
    <xf numFmtId="0" fontId="0" fillId="0" borderId="0" xfId="0" applyBorder="1" applyAlignment="1">
      <alignment horizontal="center" vertical="center" textRotation="255"/>
    </xf>
    <xf numFmtId="0" fontId="0" fillId="0" borderId="64" xfId="0" applyBorder="1">
      <alignment vertical="center"/>
    </xf>
    <xf numFmtId="0" fontId="0" fillId="0" borderId="65" xfId="0" applyBorder="1">
      <alignment vertical="center"/>
    </xf>
    <xf numFmtId="2" fontId="2" fillId="0" borderId="10" xfId="0" applyNumberFormat="1" applyFont="1" applyBorder="1">
      <alignment vertical="center"/>
    </xf>
    <xf numFmtId="0" fontId="0" fillId="24" borderId="10" xfId="0" applyFill="1" applyBorder="1" applyProtection="1">
      <alignment vertical="center"/>
      <protection locked="0"/>
    </xf>
    <xf numFmtId="0" fontId="0" fillId="24" borderId="11" xfId="0" applyFill="1" applyBorder="1" applyProtection="1">
      <alignment vertical="center"/>
      <protection locked="0"/>
    </xf>
    <xf numFmtId="0" fontId="0" fillId="24" borderId="16" xfId="0" applyFill="1" applyBorder="1" applyAlignment="1" applyProtection="1">
      <alignment vertical="center"/>
      <protection locked="0"/>
    </xf>
    <xf numFmtId="0" fontId="0" fillId="24" borderId="17" xfId="0" applyFill="1" applyBorder="1" applyAlignment="1" applyProtection="1">
      <alignment vertical="center"/>
      <protection locked="0"/>
    </xf>
    <xf numFmtId="0" fontId="0" fillId="24" borderId="18" xfId="0" applyFill="1" applyBorder="1" applyAlignment="1" applyProtection="1">
      <alignment vertical="center"/>
      <protection locked="0"/>
    </xf>
    <xf numFmtId="0" fontId="0" fillId="24" borderId="19" xfId="0" applyFill="1" applyBorder="1" applyAlignment="1" applyProtection="1">
      <alignment vertical="center"/>
      <protection locked="0"/>
    </xf>
    <xf numFmtId="0" fontId="0" fillId="24" borderId="20" xfId="0" applyFill="1" applyBorder="1" applyAlignment="1" applyProtection="1">
      <alignment vertical="center"/>
      <protection locked="0"/>
    </xf>
    <xf numFmtId="0" fontId="0" fillId="24" borderId="13" xfId="0" applyFill="1" applyBorder="1" applyAlignment="1" applyProtection="1">
      <alignment vertical="center"/>
      <protection locked="0"/>
    </xf>
    <xf numFmtId="0" fontId="0" fillId="24" borderId="14" xfId="0" applyFill="1" applyBorder="1" applyAlignment="1" applyProtection="1">
      <alignment vertical="center"/>
      <protection locked="0"/>
    </xf>
    <xf numFmtId="0" fontId="0" fillId="24" borderId="66" xfId="0" applyFill="1" applyBorder="1" applyAlignment="1" applyProtection="1">
      <alignment horizontal="center" vertical="center"/>
      <protection locked="0"/>
    </xf>
    <xf numFmtId="0" fontId="0" fillId="24" borderId="17" xfId="0" applyFill="1" applyBorder="1" applyAlignment="1" applyProtection="1">
      <alignment horizontal="center" vertical="center"/>
      <protection locked="0"/>
    </xf>
    <xf numFmtId="0" fontId="23" fillId="0" borderId="51"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40" xfId="0" applyFont="1" applyBorder="1" applyAlignment="1">
      <alignment horizontal="center" vertical="center" wrapText="1"/>
    </xf>
    <xf numFmtId="0" fontId="0" fillId="0" borderId="67" xfId="0" applyBorder="1">
      <alignment vertical="center"/>
    </xf>
    <xf numFmtId="0" fontId="0" fillId="0" borderId="68" xfId="0" applyBorder="1">
      <alignment vertical="center"/>
    </xf>
    <xf numFmtId="0" fontId="0" fillId="0" borderId="69" xfId="0" applyBorder="1">
      <alignment vertical="center"/>
    </xf>
    <xf numFmtId="0" fontId="0" fillId="0" borderId="58" xfId="0" applyBorder="1">
      <alignment vertical="center"/>
    </xf>
    <xf numFmtId="0" fontId="0" fillId="0" borderId="53" xfId="0" applyBorder="1">
      <alignment vertical="center"/>
    </xf>
    <xf numFmtId="0" fontId="0" fillId="24" borderId="15" xfId="0" applyFill="1" applyBorder="1" applyAlignment="1" applyProtection="1">
      <alignment horizontal="center" vertical="center"/>
      <protection locked="0"/>
    </xf>
    <xf numFmtId="2" fontId="0" fillId="0" borderId="59" xfId="0" applyNumberFormat="1" applyBorder="1">
      <alignment vertical="center"/>
    </xf>
    <xf numFmtId="0" fontId="0" fillId="0" borderId="14" xfId="0" applyBorder="1">
      <alignment vertical="center"/>
    </xf>
    <xf numFmtId="0" fontId="0" fillId="0" borderId="12" xfId="0" applyBorder="1">
      <alignment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24" borderId="72" xfId="0" applyFill="1" applyBorder="1" applyAlignment="1" applyProtection="1">
      <alignment vertical="center"/>
      <protection locked="0"/>
    </xf>
    <xf numFmtId="0" fontId="0" fillId="0" borderId="73" xfId="0" applyBorder="1">
      <alignment vertical="center"/>
    </xf>
    <xf numFmtId="0" fontId="0" fillId="0" borderId="74" xfId="0" applyBorder="1">
      <alignment vertical="center"/>
    </xf>
    <xf numFmtId="0" fontId="0" fillId="0" borderId="63" xfId="0" applyBorder="1">
      <alignment vertical="center"/>
    </xf>
    <xf numFmtId="0" fontId="0" fillId="0" borderId="75" xfId="0" applyBorder="1">
      <alignment vertical="center"/>
    </xf>
    <xf numFmtId="0" fontId="0" fillId="0" borderId="76" xfId="0" applyBorder="1">
      <alignment vertical="center"/>
    </xf>
    <xf numFmtId="0" fontId="0" fillId="0" borderId="77" xfId="0" applyNumberFormat="1" applyBorder="1">
      <alignment vertical="center"/>
    </xf>
    <xf numFmtId="0" fontId="0" fillId="0" borderId="47" xfId="0" applyBorder="1" applyAlignment="1">
      <alignment horizontal="center" vertical="center" wrapText="1"/>
    </xf>
    <xf numFmtId="0" fontId="0" fillId="0" borderId="48" xfId="0" applyFill="1" applyBorder="1" applyAlignment="1">
      <alignment horizontal="center" vertical="center" wrapText="1"/>
    </xf>
    <xf numFmtId="0" fontId="0" fillId="0" borderId="48" xfId="0" applyBorder="1" applyAlignment="1">
      <alignment horizontal="center" vertical="center"/>
    </xf>
    <xf numFmtId="0" fontId="0" fillId="0" borderId="63" xfId="0" applyBorder="1" applyAlignment="1">
      <alignment horizontal="center" vertical="center"/>
    </xf>
    <xf numFmtId="0" fontId="0" fillId="0" borderId="45" xfId="0" applyBorder="1" applyAlignment="1">
      <alignment horizontal="center" vertical="center"/>
    </xf>
    <xf numFmtId="0" fontId="23" fillId="0" borderId="79" xfId="0" applyFont="1" applyBorder="1" applyAlignment="1">
      <alignment horizontal="center" vertical="center" wrapText="1"/>
    </xf>
    <xf numFmtId="0" fontId="0" fillId="0" borderId="79" xfId="0" applyBorder="1" applyAlignment="1">
      <alignment horizontal="center" vertical="center" textRotation="255"/>
    </xf>
    <xf numFmtId="0" fontId="0" fillId="0" borderId="0" xfId="0" applyAlignment="1">
      <alignment vertical="center" wrapText="1"/>
    </xf>
    <xf numFmtId="0" fontId="2" fillId="0" borderId="5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1" fillId="0" borderId="0" xfId="0" applyFont="1" applyAlignment="1">
      <alignment horizontal="center" vertical="center"/>
    </xf>
    <xf numFmtId="0" fontId="0" fillId="0" borderId="51" xfId="0" applyFill="1" applyBorder="1" applyAlignment="1">
      <alignment horizontal="left" vertical="center" indent="1"/>
    </xf>
    <xf numFmtId="0" fontId="0" fillId="0" borderId="52" xfId="0" applyFill="1" applyBorder="1" applyAlignment="1">
      <alignment horizontal="left" vertical="center" indent="1"/>
    </xf>
    <xf numFmtId="0" fontId="0" fillId="0" borderId="34" xfId="0" applyFill="1" applyBorder="1" applyAlignment="1">
      <alignment horizontal="left" vertical="center" indent="1"/>
    </xf>
    <xf numFmtId="0" fontId="0" fillId="0" borderId="18" xfId="0" applyFill="1" applyBorder="1" applyAlignment="1">
      <alignment horizontal="left" vertical="center" indent="1"/>
    </xf>
    <xf numFmtId="0" fontId="0" fillId="0" borderId="24" xfId="0" applyFill="1" applyBorder="1" applyAlignment="1">
      <alignment horizontal="left" vertical="center" indent="1"/>
    </xf>
    <xf numFmtId="0" fontId="0" fillId="0" borderId="0" xfId="0" applyFill="1" applyAlignment="1">
      <alignment horizontal="left" vertical="center" indent="1"/>
    </xf>
    <xf numFmtId="0" fontId="0" fillId="0" borderId="25" xfId="0" applyFill="1" applyBorder="1" applyAlignment="1">
      <alignment horizontal="left" vertical="center" indent="1"/>
    </xf>
    <xf numFmtId="0" fontId="0" fillId="0" borderId="34" xfId="0" applyFill="1" applyBorder="1" applyAlignment="1">
      <alignment horizontal="left" vertical="center" wrapText="1" inden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43" xfId="0" applyBorder="1" applyAlignment="1">
      <alignment horizontal="center" vertical="center" wrapText="1"/>
    </xf>
    <xf numFmtId="0" fontId="0" fillId="0" borderId="74" xfId="0" applyBorder="1" applyAlignment="1">
      <alignment horizontal="center" vertical="center" wrapText="1"/>
    </xf>
    <xf numFmtId="0" fontId="0" fillId="0" borderId="45" xfId="0" applyBorder="1" applyAlignment="1">
      <alignment horizontal="center" vertical="center" wrapText="1"/>
    </xf>
    <xf numFmtId="0" fontId="0" fillId="0" borderId="76" xfId="0" applyBorder="1" applyAlignment="1">
      <alignment horizontal="center" vertical="center" wrapText="1"/>
    </xf>
    <xf numFmtId="0" fontId="0" fillId="0" borderId="79" xfId="0" applyBorder="1" applyAlignment="1">
      <alignment horizontal="center" vertical="center" wrapText="1"/>
    </xf>
    <xf numFmtId="0" fontId="0" fillId="0" borderId="43" xfId="0" applyBorder="1" applyAlignment="1">
      <alignment horizontal="center" vertical="center" textRotation="255"/>
    </xf>
    <xf numFmtId="0" fontId="0" fillId="0" borderId="45" xfId="0" applyBorder="1" applyAlignment="1">
      <alignment horizontal="center" vertical="center" textRotation="255"/>
    </xf>
    <xf numFmtId="0" fontId="0" fillId="0" borderId="79" xfId="0" applyBorder="1" applyAlignment="1">
      <alignment horizontal="center" vertical="center" textRotation="255"/>
    </xf>
    <xf numFmtId="0" fontId="0" fillId="0" borderId="42" xfId="0" applyFill="1" applyBorder="1" applyAlignment="1">
      <alignment horizontal="left" vertical="center" wrapText="1"/>
    </xf>
    <xf numFmtId="0" fontId="0" fillId="0" borderId="0" xfId="0" applyFill="1" applyBorder="1" applyAlignment="1">
      <alignment horizontal="left" vertical="center" wrapText="1"/>
    </xf>
    <xf numFmtId="0" fontId="0" fillId="0" borderId="43" xfId="0" applyFill="1" applyBorder="1" applyAlignment="1">
      <alignment horizontal="left" vertical="center" wrapText="1"/>
    </xf>
    <xf numFmtId="0" fontId="0" fillId="0" borderId="45" xfId="0" applyFill="1" applyBorder="1" applyAlignment="1">
      <alignment horizontal="left" vertical="center" wrapTex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74" xfId="0" applyBorder="1" applyAlignment="1">
      <alignment horizontal="center" vertical="center" textRotation="255"/>
    </xf>
    <xf numFmtId="0" fontId="0" fillId="0" borderId="76" xfId="0" applyBorder="1" applyAlignment="1">
      <alignment horizontal="center" vertical="center" textRotation="255"/>
    </xf>
    <xf numFmtId="0" fontId="0" fillId="0" borderId="51" xfId="0" applyBorder="1" applyAlignment="1">
      <alignment horizontal="center" vertical="center"/>
    </xf>
    <xf numFmtId="0" fontId="0" fillId="0" borderId="40" xfId="0" applyBorder="1" applyAlignment="1">
      <alignment horizontal="center" vertical="center"/>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2" fillId="0" borderId="40" xfId="0" applyFont="1" applyFill="1" applyBorder="1" applyAlignment="1">
      <alignment horizontal="left" vertical="center" indent="1"/>
    </xf>
    <xf numFmtId="0" fontId="2" fillId="0" borderId="13" xfId="0" applyFont="1" applyFill="1" applyBorder="1" applyAlignment="1">
      <alignment horizontal="left" vertical="center" inden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22">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S39"/>
  <sheetViews>
    <sheetView showZeros="0" tabSelected="1" view="pageBreakPreview" zoomScaleNormal="100" workbookViewId="0">
      <selection activeCell="E34" sqref="E34"/>
    </sheetView>
  </sheetViews>
  <sheetFormatPr defaultColWidth="9" defaultRowHeight="13.2" x14ac:dyDescent="0.2"/>
  <cols>
    <col min="1" max="1" width="4" customWidth="1"/>
    <col min="2" max="2" width="12.109375" customWidth="1"/>
    <col min="3" max="3" width="4.33203125" customWidth="1"/>
    <col min="4" max="4" width="28.44140625" customWidth="1"/>
    <col min="5" max="19" width="8.33203125" customWidth="1"/>
  </cols>
  <sheetData>
    <row r="2" spans="1:19" ht="22.5" customHeight="1" x14ac:dyDescent="0.2">
      <c r="A2" s="89" t="s">
        <v>0</v>
      </c>
      <c r="B2" s="89"/>
      <c r="C2" s="89"/>
      <c r="D2" s="89"/>
      <c r="E2" s="89"/>
      <c r="F2" s="89"/>
      <c r="G2" s="89"/>
      <c r="H2" s="89"/>
      <c r="I2" s="89"/>
      <c r="J2" s="89"/>
      <c r="K2" s="89"/>
      <c r="L2" s="89"/>
      <c r="M2" s="89"/>
      <c r="N2" s="89"/>
      <c r="O2" s="89"/>
      <c r="P2" s="89"/>
      <c r="Q2" s="89"/>
      <c r="R2" s="89"/>
      <c r="S2" s="89"/>
    </row>
    <row r="4" spans="1:19" x14ac:dyDescent="0.2">
      <c r="A4" s="2" t="s">
        <v>1</v>
      </c>
      <c r="B4" s="2"/>
      <c r="C4" s="2"/>
      <c r="D4" s="3"/>
      <c r="E4" s="3"/>
      <c r="F4" s="3"/>
      <c r="G4" s="3"/>
      <c r="H4" s="3"/>
      <c r="I4" s="3"/>
      <c r="J4" s="3"/>
      <c r="K4" s="3"/>
      <c r="L4" s="3"/>
      <c r="M4" s="3"/>
      <c r="N4" s="3"/>
      <c r="O4" s="3"/>
      <c r="P4" s="3"/>
      <c r="Q4" s="3"/>
      <c r="R4" s="3"/>
    </row>
    <row r="5" spans="1:19" x14ac:dyDescent="0.2">
      <c r="A5" s="2" t="s">
        <v>2</v>
      </c>
      <c r="B5" s="2"/>
      <c r="C5" s="2"/>
      <c r="D5" s="3"/>
      <c r="E5" s="3"/>
      <c r="F5" s="3"/>
      <c r="G5" s="3"/>
      <c r="H5" s="3"/>
      <c r="I5" s="3"/>
      <c r="J5" s="3"/>
      <c r="K5" s="3"/>
      <c r="L5" s="3"/>
      <c r="M5" s="3"/>
      <c r="N5" s="3"/>
      <c r="O5" s="3"/>
      <c r="P5" s="3"/>
      <c r="Q5" s="3"/>
      <c r="R5" s="3"/>
    </row>
    <row r="6" spans="1:19" x14ac:dyDescent="0.2">
      <c r="A6" s="3"/>
      <c r="B6" s="3"/>
      <c r="C6" s="3"/>
      <c r="D6" s="3"/>
      <c r="E6" s="3"/>
      <c r="F6" s="3"/>
      <c r="G6" s="3"/>
      <c r="H6" s="3"/>
      <c r="I6" s="3"/>
      <c r="J6" s="3"/>
      <c r="K6" s="3"/>
      <c r="L6" s="3"/>
      <c r="M6" s="3"/>
      <c r="N6" s="3"/>
      <c r="O6" s="3"/>
      <c r="P6" s="3"/>
      <c r="Q6" s="3"/>
      <c r="R6" s="3"/>
    </row>
    <row r="7" spans="1:19" ht="27" customHeight="1" x14ac:dyDescent="0.2">
      <c r="A7" s="3"/>
      <c r="B7" s="3"/>
      <c r="C7" s="3"/>
      <c r="D7" s="90" t="s">
        <v>3</v>
      </c>
      <c r="E7" s="91"/>
      <c r="F7" s="46"/>
      <c r="G7" s="4"/>
      <c r="H7" s="3"/>
      <c r="I7" s="3"/>
      <c r="J7" s="3"/>
      <c r="K7" s="13" t="s">
        <v>4</v>
      </c>
      <c r="L7" s="14"/>
      <c r="M7" s="14"/>
      <c r="N7" s="14"/>
      <c r="O7" s="14"/>
      <c r="P7" s="14"/>
      <c r="Q7" s="14"/>
      <c r="R7" s="15"/>
    </row>
    <row r="8" spans="1:19" ht="27" customHeight="1" x14ac:dyDescent="0.2">
      <c r="A8" s="3"/>
      <c r="B8" s="3"/>
      <c r="C8" s="3"/>
      <c r="D8" s="92" t="s">
        <v>5</v>
      </c>
      <c r="E8" s="93"/>
      <c r="F8" s="5">
        <f>ROUNDDOWN(F7*0.9,0)</f>
        <v>0</v>
      </c>
      <c r="G8" s="4"/>
      <c r="H8" s="3"/>
      <c r="I8" s="3"/>
      <c r="J8" s="3"/>
      <c r="K8" s="94" t="s">
        <v>6</v>
      </c>
      <c r="L8" s="95"/>
      <c r="M8" s="95"/>
      <c r="N8" s="95"/>
      <c r="O8" s="95"/>
      <c r="P8" s="95"/>
      <c r="Q8" s="95"/>
      <c r="R8" s="96"/>
    </row>
    <row r="9" spans="1:19" ht="27" customHeight="1" x14ac:dyDescent="0.2">
      <c r="A9" s="3"/>
      <c r="B9" s="3"/>
      <c r="C9" s="3"/>
      <c r="D9" s="97" t="s">
        <v>7</v>
      </c>
      <c r="E9" s="93"/>
      <c r="F9" s="47"/>
      <c r="G9" s="4"/>
      <c r="H9" s="3"/>
      <c r="I9" s="3"/>
      <c r="J9" s="3"/>
      <c r="K9" s="16" t="s">
        <v>8</v>
      </c>
      <c r="L9" s="18"/>
      <c r="M9" s="18"/>
      <c r="N9" s="18"/>
      <c r="O9" s="18"/>
      <c r="P9" s="18"/>
      <c r="Q9" s="18"/>
      <c r="R9" s="17"/>
    </row>
    <row r="10" spans="1:19" ht="27" customHeight="1" x14ac:dyDescent="0.2">
      <c r="A10" s="3"/>
      <c r="B10" s="3"/>
      <c r="C10" s="3"/>
      <c r="D10" s="122" t="s">
        <v>9</v>
      </c>
      <c r="E10" s="123"/>
      <c r="F10" s="6">
        <f>ROUNDDOWN(F8*F9,0)</f>
        <v>0</v>
      </c>
      <c r="G10" s="4"/>
      <c r="H10" s="3"/>
      <c r="I10" s="3"/>
      <c r="J10" s="3"/>
      <c r="K10" s="19" t="s">
        <v>10</v>
      </c>
      <c r="L10" s="20"/>
      <c r="M10" s="20"/>
      <c r="N10" s="20"/>
      <c r="O10" s="20"/>
      <c r="P10" s="20"/>
      <c r="Q10" s="20"/>
      <c r="R10" s="21"/>
    </row>
    <row r="11" spans="1:19" x14ac:dyDescent="0.2">
      <c r="A11" s="3"/>
      <c r="B11" s="3"/>
      <c r="C11" s="3"/>
      <c r="D11" s="3" t="s">
        <v>11</v>
      </c>
      <c r="E11" s="3"/>
      <c r="F11" s="3"/>
      <c r="G11" s="3"/>
      <c r="H11" s="3"/>
      <c r="I11" s="3"/>
      <c r="J11" s="3"/>
      <c r="K11" s="22"/>
      <c r="L11" s="22"/>
      <c r="M11" s="22"/>
      <c r="N11" s="22"/>
      <c r="O11" s="22"/>
      <c r="P11" s="22"/>
      <c r="Q11" s="22"/>
      <c r="R11" s="22"/>
    </row>
    <row r="12" spans="1:19" x14ac:dyDescent="0.2">
      <c r="A12" s="3"/>
      <c r="B12" s="3"/>
      <c r="C12" s="3"/>
      <c r="D12" s="3" t="s">
        <v>12</v>
      </c>
      <c r="E12" s="3"/>
      <c r="F12" s="3"/>
      <c r="G12" s="3"/>
      <c r="H12" s="3"/>
      <c r="I12" s="3"/>
      <c r="J12" s="3"/>
      <c r="K12" s="3"/>
      <c r="L12" s="3"/>
      <c r="M12" s="3"/>
      <c r="N12" s="3"/>
      <c r="O12" s="3"/>
      <c r="P12" s="3"/>
      <c r="Q12" s="3"/>
      <c r="R12" s="3"/>
    </row>
    <row r="13" spans="1:19" x14ac:dyDescent="0.2">
      <c r="A13" s="3"/>
      <c r="B13" s="3"/>
      <c r="C13" s="3"/>
      <c r="D13" s="3" t="s">
        <v>13</v>
      </c>
      <c r="E13" s="3"/>
      <c r="F13" s="3"/>
      <c r="G13" s="3"/>
      <c r="H13" s="3"/>
      <c r="I13" s="3"/>
      <c r="J13" s="3"/>
      <c r="K13" s="3"/>
      <c r="L13" s="3"/>
      <c r="M13" s="3"/>
      <c r="N13" s="3"/>
      <c r="O13" s="3"/>
      <c r="P13" s="3"/>
      <c r="Q13" s="3"/>
      <c r="R13" s="3"/>
    </row>
    <row r="14" spans="1:19" x14ac:dyDescent="0.2">
      <c r="A14" s="3"/>
      <c r="B14" s="3"/>
      <c r="C14" s="3"/>
      <c r="D14" s="3"/>
      <c r="E14" s="3"/>
      <c r="F14" s="3"/>
      <c r="G14" s="3"/>
      <c r="H14" s="3"/>
      <c r="I14" s="3"/>
      <c r="J14" s="3"/>
      <c r="K14" s="3"/>
      <c r="L14" s="3"/>
      <c r="M14" s="3"/>
      <c r="N14" s="3"/>
      <c r="O14" s="3"/>
      <c r="P14" s="3"/>
      <c r="Q14" s="3"/>
      <c r="R14" s="3"/>
    </row>
    <row r="15" spans="1:19" x14ac:dyDescent="0.2">
      <c r="A15" s="2" t="s">
        <v>14</v>
      </c>
      <c r="B15" s="2"/>
      <c r="C15" s="2"/>
      <c r="D15" s="3"/>
      <c r="E15" s="3"/>
      <c r="F15" s="3"/>
      <c r="G15" s="3"/>
      <c r="H15" s="3"/>
      <c r="I15" s="3"/>
      <c r="J15" s="3"/>
      <c r="K15" s="3"/>
      <c r="L15" s="3"/>
      <c r="M15" s="3"/>
      <c r="N15" s="3"/>
      <c r="O15" s="3"/>
      <c r="P15" s="3"/>
      <c r="Q15" s="3"/>
      <c r="R15" s="3"/>
    </row>
    <row r="16" spans="1:19" x14ac:dyDescent="0.2">
      <c r="A16" s="2"/>
      <c r="B16" s="2"/>
      <c r="C16" s="2"/>
      <c r="D16" s="3"/>
      <c r="E16" s="3"/>
      <c r="F16" s="3"/>
      <c r="G16" s="3"/>
      <c r="H16" s="3"/>
      <c r="I16" s="3"/>
      <c r="J16" s="3"/>
      <c r="K16" s="3"/>
      <c r="L16" s="3"/>
      <c r="M16" s="3"/>
      <c r="N16" s="3"/>
      <c r="O16" s="3"/>
      <c r="P16" s="3"/>
      <c r="Q16" s="3"/>
      <c r="R16" s="3"/>
    </row>
    <row r="17" spans="1:19" x14ac:dyDescent="0.2">
      <c r="A17" s="7"/>
      <c r="B17" s="7"/>
      <c r="C17" s="7"/>
      <c r="D17" t="s">
        <v>15</v>
      </c>
      <c r="F17" t="s">
        <v>16</v>
      </c>
      <c r="G17" s="85"/>
    </row>
    <row r="18" spans="1:19" x14ac:dyDescent="0.2">
      <c r="A18" s="114"/>
      <c r="B18" s="69"/>
      <c r="C18" s="69"/>
      <c r="D18" s="8" t="s">
        <v>17</v>
      </c>
      <c r="E18" s="126" t="s">
        <v>18</v>
      </c>
      <c r="F18" s="127"/>
      <c r="G18" s="127"/>
      <c r="H18" s="127"/>
      <c r="I18" s="127"/>
      <c r="J18" s="127"/>
      <c r="K18" s="127"/>
      <c r="L18" s="127"/>
      <c r="M18" s="127"/>
      <c r="N18" s="127" t="s">
        <v>18</v>
      </c>
      <c r="O18" s="127"/>
      <c r="P18" s="128"/>
      <c r="Q18" s="118" t="s">
        <v>19</v>
      </c>
      <c r="R18" s="120" t="s">
        <v>20</v>
      </c>
      <c r="S18" s="124" t="s">
        <v>21</v>
      </c>
    </row>
    <row r="19" spans="1:19" s="1" customFormat="1" x14ac:dyDescent="0.2">
      <c r="A19" s="115"/>
      <c r="B19" s="70"/>
      <c r="C19" s="70"/>
      <c r="D19" s="9" t="s">
        <v>22</v>
      </c>
      <c r="E19" s="10" t="s">
        <v>23</v>
      </c>
      <c r="F19" s="11" t="s">
        <v>24</v>
      </c>
      <c r="G19" s="11" t="s">
        <v>25</v>
      </c>
      <c r="H19" s="11" t="s">
        <v>26</v>
      </c>
      <c r="I19" s="11" t="s">
        <v>27</v>
      </c>
      <c r="J19" s="11" t="s">
        <v>28</v>
      </c>
      <c r="K19" s="11" t="s">
        <v>29</v>
      </c>
      <c r="L19" s="11" t="s">
        <v>30</v>
      </c>
      <c r="M19" s="11" t="s">
        <v>31</v>
      </c>
      <c r="N19" s="11" t="s">
        <v>32</v>
      </c>
      <c r="O19" s="11" t="s">
        <v>33</v>
      </c>
      <c r="P19" s="23" t="s">
        <v>34</v>
      </c>
      <c r="Q19" s="119"/>
      <c r="R19" s="121"/>
      <c r="S19" s="125"/>
    </row>
    <row r="20" spans="1:19" s="1" customFormat="1" ht="24.9" customHeight="1" x14ac:dyDescent="0.2">
      <c r="A20" s="116" t="s">
        <v>35</v>
      </c>
      <c r="B20" s="101" t="s">
        <v>59</v>
      </c>
      <c r="C20" s="102"/>
      <c r="D20" s="78" t="s">
        <v>36</v>
      </c>
      <c r="E20" s="48"/>
      <c r="F20" s="49"/>
      <c r="G20" s="49"/>
      <c r="H20" s="49"/>
      <c r="I20" s="49"/>
      <c r="J20" s="49"/>
      <c r="K20" s="49"/>
      <c r="L20" s="49"/>
      <c r="M20" s="49"/>
      <c r="N20" s="49"/>
      <c r="O20" s="49"/>
      <c r="P20" s="24"/>
      <c r="Q20" s="25">
        <f t="shared" ref="Q20:Q25" si="0">SUM(E20:O20)</f>
        <v>0</v>
      </c>
      <c r="R20" s="26">
        <v>0.25</v>
      </c>
      <c r="S20" s="38">
        <f>Q20*R20</f>
        <v>0</v>
      </c>
    </row>
    <row r="21" spans="1:19" s="1" customFormat="1" ht="24.9" customHeight="1" x14ac:dyDescent="0.2">
      <c r="A21" s="116"/>
      <c r="B21" s="103"/>
      <c r="C21" s="104"/>
      <c r="D21" s="78" t="s">
        <v>37</v>
      </c>
      <c r="E21" s="48"/>
      <c r="F21" s="49"/>
      <c r="G21" s="49"/>
      <c r="H21" s="49"/>
      <c r="I21" s="49"/>
      <c r="J21" s="49"/>
      <c r="K21" s="49"/>
      <c r="L21" s="49"/>
      <c r="M21" s="49"/>
      <c r="N21" s="49"/>
      <c r="O21" s="49"/>
      <c r="P21" s="24"/>
      <c r="Q21" s="25">
        <f>SUM(E21:O21)</f>
        <v>0</v>
      </c>
      <c r="R21" s="26">
        <v>0.5</v>
      </c>
      <c r="S21" s="38">
        <f>Q21*R21</f>
        <v>0</v>
      </c>
    </row>
    <row r="22" spans="1:19" ht="24.9" customHeight="1" x14ac:dyDescent="0.2">
      <c r="A22" s="116"/>
      <c r="B22" s="103"/>
      <c r="C22" s="104"/>
      <c r="D22" s="79" t="s">
        <v>38</v>
      </c>
      <c r="E22" s="50"/>
      <c r="F22" s="51"/>
      <c r="G22" s="51"/>
      <c r="H22" s="51"/>
      <c r="I22" s="51"/>
      <c r="J22" s="51"/>
      <c r="K22" s="51"/>
      <c r="L22" s="51"/>
      <c r="M22" s="51"/>
      <c r="N22" s="51"/>
      <c r="O22" s="51"/>
      <c r="P22" s="27"/>
      <c r="Q22" s="28">
        <f t="shared" si="0"/>
        <v>0</v>
      </c>
      <c r="R22" s="29">
        <v>0.5</v>
      </c>
      <c r="S22" s="38">
        <f>Q22*R22</f>
        <v>0</v>
      </c>
    </row>
    <row r="23" spans="1:19" ht="24.9" customHeight="1" x14ac:dyDescent="0.2">
      <c r="A23" s="116"/>
      <c r="B23" s="103"/>
      <c r="C23" s="104"/>
      <c r="D23" s="80" t="s">
        <v>39</v>
      </c>
      <c r="E23" s="50"/>
      <c r="F23" s="51"/>
      <c r="G23" s="51"/>
      <c r="H23" s="51"/>
      <c r="I23" s="51"/>
      <c r="J23" s="51"/>
      <c r="K23" s="51"/>
      <c r="L23" s="51"/>
      <c r="M23" s="51"/>
      <c r="N23" s="51"/>
      <c r="O23" s="51"/>
      <c r="P23" s="27"/>
      <c r="Q23" s="28">
        <f t="shared" si="0"/>
        <v>0</v>
      </c>
      <c r="R23" s="29">
        <v>0.75</v>
      </c>
      <c r="S23" s="38">
        <f>Q23*R23</f>
        <v>0</v>
      </c>
    </row>
    <row r="24" spans="1:19" ht="24.9" customHeight="1" x14ac:dyDescent="0.2">
      <c r="A24" s="116"/>
      <c r="B24" s="103"/>
      <c r="C24" s="104"/>
      <c r="D24" s="80" t="s">
        <v>40</v>
      </c>
      <c r="E24" s="50"/>
      <c r="F24" s="51"/>
      <c r="G24" s="51"/>
      <c r="H24" s="51"/>
      <c r="I24" s="51"/>
      <c r="J24" s="51"/>
      <c r="K24" s="51"/>
      <c r="L24" s="51"/>
      <c r="M24" s="51"/>
      <c r="N24" s="51"/>
      <c r="O24" s="51"/>
      <c r="P24" s="27"/>
      <c r="Q24" s="28">
        <f t="shared" si="0"/>
        <v>0</v>
      </c>
      <c r="R24" s="29">
        <v>0.75</v>
      </c>
      <c r="S24" s="38">
        <f>Q24*R24</f>
        <v>0</v>
      </c>
    </row>
    <row r="25" spans="1:19" ht="24.9" customHeight="1" x14ac:dyDescent="0.2">
      <c r="A25" s="116"/>
      <c r="B25" s="103"/>
      <c r="C25" s="104"/>
      <c r="D25" s="80" t="s">
        <v>41</v>
      </c>
      <c r="E25" s="50"/>
      <c r="F25" s="51"/>
      <c r="G25" s="51"/>
      <c r="H25" s="51"/>
      <c r="I25" s="51"/>
      <c r="J25" s="51"/>
      <c r="K25" s="51"/>
      <c r="L25" s="51"/>
      <c r="M25" s="51"/>
      <c r="N25" s="51"/>
      <c r="O25" s="51"/>
      <c r="P25" s="27"/>
      <c r="Q25" s="28">
        <f t="shared" si="0"/>
        <v>0</v>
      </c>
      <c r="R25" s="30"/>
      <c r="S25" s="39">
        <f>Q25</f>
        <v>0</v>
      </c>
    </row>
    <row r="26" spans="1:19" ht="24.9" customHeight="1" x14ac:dyDescent="0.2">
      <c r="A26" s="116"/>
      <c r="B26" s="103"/>
      <c r="C26" s="104"/>
      <c r="D26" s="80" t="s">
        <v>42</v>
      </c>
      <c r="E26" s="50"/>
      <c r="F26" s="51"/>
      <c r="G26" s="51"/>
      <c r="H26" s="51"/>
      <c r="I26" s="51"/>
      <c r="J26" s="51"/>
      <c r="K26" s="51"/>
      <c r="L26" s="51"/>
      <c r="M26" s="51"/>
      <c r="N26" s="51"/>
      <c r="O26" s="51"/>
      <c r="P26" s="27"/>
      <c r="Q26" s="28">
        <f t="shared" ref="Q26:Q32" si="1">SUM(E26:O26)</f>
        <v>0</v>
      </c>
      <c r="R26" s="30"/>
      <c r="S26" s="39">
        <f>Q26</f>
        <v>0</v>
      </c>
    </row>
    <row r="27" spans="1:19" ht="24.9" customHeight="1" x14ac:dyDescent="0.2">
      <c r="A27" s="116"/>
      <c r="B27" s="105"/>
      <c r="C27" s="106"/>
      <c r="D27" s="81" t="s">
        <v>43</v>
      </c>
      <c r="E27" s="53"/>
      <c r="F27" s="54"/>
      <c r="G27" s="54"/>
      <c r="H27" s="54"/>
      <c r="I27" s="54"/>
      <c r="J27" s="54"/>
      <c r="K27" s="54"/>
      <c r="L27" s="54"/>
      <c r="M27" s="54"/>
      <c r="N27" s="54"/>
      <c r="O27" s="54"/>
      <c r="P27" s="33"/>
      <c r="Q27" s="34">
        <f t="shared" si="1"/>
        <v>0</v>
      </c>
      <c r="R27" s="35"/>
      <c r="S27" s="74">
        <f>Q27</f>
        <v>0</v>
      </c>
    </row>
    <row r="28" spans="1:19" ht="24.9" customHeight="1" x14ac:dyDescent="0.2">
      <c r="A28" s="116"/>
      <c r="B28" s="98" t="s">
        <v>60</v>
      </c>
      <c r="C28" s="107" t="s">
        <v>56</v>
      </c>
      <c r="D28" s="82" t="s">
        <v>52</v>
      </c>
      <c r="E28" s="71"/>
      <c r="F28" s="71"/>
      <c r="G28" s="71"/>
      <c r="H28" s="71"/>
      <c r="I28" s="71"/>
      <c r="J28" s="71"/>
      <c r="K28" s="71"/>
      <c r="L28" s="71"/>
      <c r="M28" s="71"/>
      <c r="N28" s="71"/>
      <c r="O28" s="71"/>
      <c r="P28" s="72"/>
      <c r="Q28" s="73">
        <f t="shared" si="1"/>
        <v>0</v>
      </c>
      <c r="R28" s="26">
        <v>0.25</v>
      </c>
      <c r="S28" s="38">
        <f>Q28*R28</f>
        <v>0</v>
      </c>
    </row>
    <row r="29" spans="1:19" ht="24.9" customHeight="1" x14ac:dyDescent="0.2">
      <c r="A29" s="116"/>
      <c r="B29" s="99"/>
      <c r="C29" s="108"/>
      <c r="D29" s="78" t="s">
        <v>53</v>
      </c>
      <c r="E29" s="52"/>
      <c r="F29" s="52"/>
      <c r="G29" s="52"/>
      <c r="H29" s="52"/>
      <c r="I29" s="52"/>
      <c r="J29" s="52"/>
      <c r="K29" s="52"/>
      <c r="L29" s="52"/>
      <c r="M29" s="52"/>
      <c r="N29" s="52"/>
      <c r="O29" s="52"/>
      <c r="P29" s="31"/>
      <c r="Q29" s="32">
        <f t="shared" si="1"/>
        <v>0</v>
      </c>
      <c r="R29" s="26">
        <v>0.5</v>
      </c>
      <c r="S29" s="39">
        <f>Q29*R29</f>
        <v>0</v>
      </c>
    </row>
    <row r="30" spans="1:19" ht="24.9" customHeight="1" x14ac:dyDescent="0.2">
      <c r="A30" s="116"/>
      <c r="B30" s="99"/>
      <c r="C30" s="108"/>
      <c r="D30" s="80" t="s">
        <v>54</v>
      </c>
      <c r="E30" s="52"/>
      <c r="F30" s="52"/>
      <c r="G30" s="52"/>
      <c r="H30" s="52"/>
      <c r="I30" s="52"/>
      <c r="J30" s="52"/>
      <c r="K30" s="52"/>
      <c r="L30" s="52"/>
      <c r="M30" s="52"/>
      <c r="N30" s="52"/>
      <c r="O30" s="52"/>
      <c r="P30" s="31"/>
      <c r="Q30" s="32">
        <f t="shared" si="1"/>
        <v>0</v>
      </c>
      <c r="R30" s="29">
        <v>0.75</v>
      </c>
      <c r="S30" s="39">
        <f>Q30*R30</f>
        <v>0</v>
      </c>
    </row>
    <row r="31" spans="1:19" ht="24.9" customHeight="1" x14ac:dyDescent="0.2">
      <c r="A31" s="116"/>
      <c r="B31" s="99"/>
      <c r="C31" s="109"/>
      <c r="D31" s="81" t="s">
        <v>55</v>
      </c>
      <c r="E31" s="53"/>
      <c r="F31" s="53"/>
      <c r="G31" s="53"/>
      <c r="H31" s="53"/>
      <c r="I31" s="53"/>
      <c r="J31" s="53"/>
      <c r="K31" s="53"/>
      <c r="L31" s="53"/>
      <c r="M31" s="53"/>
      <c r="N31" s="53"/>
      <c r="O31" s="53"/>
      <c r="P31" s="33"/>
      <c r="Q31" s="34">
        <f t="shared" si="1"/>
        <v>0</v>
      </c>
      <c r="R31" s="35"/>
      <c r="S31" s="74">
        <f>Q31</f>
        <v>0</v>
      </c>
    </row>
    <row r="32" spans="1:19" ht="24.9" customHeight="1" x14ac:dyDescent="0.2">
      <c r="A32" s="117"/>
      <c r="B32" s="100"/>
      <c r="C32" s="84" t="s">
        <v>57</v>
      </c>
      <c r="D32" s="83" t="s">
        <v>58</v>
      </c>
      <c r="E32" s="71"/>
      <c r="F32" s="71"/>
      <c r="G32" s="71"/>
      <c r="H32" s="71"/>
      <c r="I32" s="71"/>
      <c r="J32" s="71"/>
      <c r="K32" s="71"/>
      <c r="L32" s="71"/>
      <c r="M32" s="71"/>
      <c r="N32" s="71"/>
      <c r="O32" s="71"/>
      <c r="P32" s="75"/>
      <c r="Q32" s="76">
        <f t="shared" si="1"/>
        <v>0</v>
      </c>
      <c r="R32" s="77"/>
      <c r="S32" s="38">
        <f>Q32</f>
        <v>0</v>
      </c>
    </row>
    <row r="33" spans="1:19" ht="24.9" customHeight="1" x14ac:dyDescent="0.2">
      <c r="A33" s="42"/>
      <c r="B33" s="42"/>
      <c r="C33" s="42"/>
      <c r="D33" s="57" t="s">
        <v>47</v>
      </c>
      <c r="E33" s="63">
        <f>E20*$R$20+E21*$R$21+E22*$R$22+E23*$R$23+E24*$R$24+E25+E26+E27+E28*$R$28+E29*$R$29+E30*$R$30+E31+E32</f>
        <v>0</v>
      </c>
      <c r="F33" s="64">
        <f>F20*$R$20+F21*$R$21+F22*$R$22+F23*$R$23+F24*$R$24+F25+F26+F27+F28*$R$28+F29*$R$29+F30*$R$30+F31+F32</f>
        <v>0</v>
      </c>
      <c r="G33" s="64">
        <f t="shared" ref="G33:O33" si="2">G20*$R$20+G21*$R$21+G22*$R$22+G23*$R$23+G24*$R$24+G25+G26+G27+G28*$R$28+G29*$R$29+G30*$R$30+G31+G32</f>
        <v>0</v>
      </c>
      <c r="H33" s="64">
        <f t="shared" si="2"/>
        <v>0</v>
      </c>
      <c r="I33" s="64">
        <f t="shared" si="2"/>
        <v>0</v>
      </c>
      <c r="J33" s="64">
        <f t="shared" si="2"/>
        <v>0</v>
      </c>
      <c r="K33" s="64">
        <f t="shared" si="2"/>
        <v>0</v>
      </c>
      <c r="L33" s="64">
        <f t="shared" si="2"/>
        <v>0</v>
      </c>
      <c r="M33" s="64">
        <f t="shared" si="2"/>
        <v>0</v>
      </c>
      <c r="N33" s="64">
        <f t="shared" si="2"/>
        <v>0</v>
      </c>
      <c r="O33" s="64">
        <f t="shared" si="2"/>
        <v>0</v>
      </c>
      <c r="P33" s="60"/>
      <c r="Q33" s="43"/>
      <c r="R33" s="43"/>
      <c r="S33" s="38">
        <f>SUM(E33:O33)</f>
        <v>0</v>
      </c>
    </row>
    <row r="34" spans="1:19" ht="24.9" customHeight="1" x14ac:dyDescent="0.2">
      <c r="A34" s="42"/>
      <c r="B34" s="42"/>
      <c r="C34" s="42"/>
      <c r="D34" s="58" t="s">
        <v>48</v>
      </c>
      <c r="E34" s="55"/>
      <c r="F34" s="56"/>
      <c r="G34" s="56"/>
      <c r="H34" s="56"/>
      <c r="I34" s="56"/>
      <c r="J34" s="56"/>
      <c r="K34" s="56"/>
      <c r="L34" s="56"/>
      <c r="M34" s="56"/>
      <c r="N34" s="56"/>
      <c r="O34" s="65"/>
      <c r="P34" s="61"/>
      <c r="Q34" s="44"/>
      <c r="R34" s="43"/>
      <c r="S34" s="43"/>
    </row>
    <row r="35" spans="1:19" ht="24.9" customHeight="1" x14ac:dyDescent="0.2">
      <c r="A35" s="42"/>
      <c r="B35" s="42"/>
      <c r="C35" s="42"/>
      <c r="D35" s="59" t="s">
        <v>49</v>
      </c>
      <c r="E35" s="66">
        <f>IF(E34="",E33,ROUND(E33*6/7,2))</f>
        <v>0</v>
      </c>
      <c r="F35" s="67">
        <f t="shared" ref="F35:O35" si="3">IF(F34="",F33,ROUND(F33*6/7,2))</f>
        <v>0</v>
      </c>
      <c r="G35" s="67">
        <f t="shared" si="3"/>
        <v>0</v>
      </c>
      <c r="H35" s="67">
        <f t="shared" si="3"/>
        <v>0</v>
      </c>
      <c r="I35" s="67">
        <f t="shared" si="3"/>
        <v>0</v>
      </c>
      <c r="J35" s="67">
        <f t="shared" si="3"/>
        <v>0</v>
      </c>
      <c r="K35" s="67">
        <f t="shared" si="3"/>
        <v>0</v>
      </c>
      <c r="L35" s="67">
        <f t="shared" si="3"/>
        <v>0</v>
      </c>
      <c r="M35" s="67">
        <f t="shared" si="3"/>
        <v>0</v>
      </c>
      <c r="N35" s="67">
        <f t="shared" si="3"/>
        <v>0</v>
      </c>
      <c r="O35" s="68">
        <f t="shared" si="3"/>
        <v>0</v>
      </c>
      <c r="P35" s="62"/>
      <c r="Q35" s="44"/>
      <c r="R35" s="44"/>
      <c r="S35" s="43"/>
    </row>
    <row r="36" spans="1:19" ht="27" customHeight="1" x14ac:dyDescent="0.2">
      <c r="D36" s="110" t="s">
        <v>51</v>
      </c>
      <c r="E36" s="111"/>
      <c r="F36" s="111"/>
      <c r="G36" s="111"/>
      <c r="H36" s="111"/>
      <c r="I36" s="111"/>
      <c r="J36" s="111"/>
      <c r="K36" s="111"/>
      <c r="L36" s="111"/>
      <c r="M36" s="111"/>
      <c r="N36" s="111"/>
      <c r="O36" s="111"/>
      <c r="P36" s="110"/>
      <c r="Q36" s="112"/>
      <c r="R36" s="36" t="s">
        <v>44</v>
      </c>
      <c r="S36" s="45">
        <f>SUM(E35:O35)</f>
        <v>0</v>
      </c>
    </row>
    <row r="37" spans="1:19" ht="27" customHeight="1" x14ac:dyDescent="0.2">
      <c r="D37" s="111"/>
      <c r="E37" s="111"/>
      <c r="F37" s="111"/>
      <c r="G37" s="111"/>
      <c r="H37" s="111"/>
      <c r="I37" s="111"/>
      <c r="J37" s="111"/>
      <c r="K37" s="111"/>
      <c r="L37" s="111"/>
      <c r="M37" s="111"/>
      <c r="N37" s="111"/>
      <c r="O37" s="111"/>
      <c r="P37" s="111"/>
      <c r="Q37" s="113"/>
      <c r="R37" s="37" t="s">
        <v>45</v>
      </c>
      <c r="S37" s="40">
        <f>COUNTIF(E35:O35,"&gt;0")</f>
        <v>0</v>
      </c>
    </row>
    <row r="38" spans="1:19" ht="27" customHeight="1" x14ac:dyDescent="0.2">
      <c r="D38" s="111" t="s">
        <v>50</v>
      </c>
      <c r="E38" s="111"/>
      <c r="F38" s="111"/>
      <c r="G38" s="111"/>
      <c r="H38" s="111"/>
      <c r="I38" s="111"/>
      <c r="J38" s="111"/>
      <c r="K38" s="111"/>
      <c r="L38" s="113"/>
      <c r="M38" s="86" t="s">
        <v>46</v>
      </c>
      <c r="N38" s="87"/>
      <c r="O38" s="87"/>
      <c r="P38" s="87"/>
      <c r="Q38" s="87"/>
      <c r="R38" s="88"/>
      <c r="S38" s="41" t="str">
        <f>IF(S37=0," ",ROUNDDOWN(S36/S37,0))</f>
        <v xml:space="preserve"> </v>
      </c>
    </row>
    <row r="39" spans="1:19" x14ac:dyDescent="0.2">
      <c r="D39" s="12"/>
      <c r="E39" s="12"/>
      <c r="F39" s="12"/>
      <c r="G39" s="12"/>
      <c r="H39" s="12"/>
      <c r="I39" s="12"/>
      <c r="J39" s="12"/>
      <c r="K39" s="12"/>
      <c r="L39" s="12"/>
      <c r="M39" s="3"/>
      <c r="N39" s="3"/>
      <c r="O39" s="3"/>
      <c r="P39" s="3"/>
      <c r="Q39" s="3"/>
      <c r="R39" s="3"/>
      <c r="S39" s="3"/>
    </row>
  </sheetData>
  <sheetProtection sheet="1" objects="1" scenarios="1"/>
  <mergeCells count="19">
    <mergeCell ref="S18:S19"/>
    <mergeCell ref="E18:M18"/>
    <mergeCell ref="N18:P18"/>
    <mergeCell ref="M38:R38"/>
    <mergeCell ref="A2:S2"/>
    <mergeCell ref="D7:E7"/>
    <mergeCell ref="D8:E8"/>
    <mergeCell ref="K8:R8"/>
    <mergeCell ref="D9:E9"/>
    <mergeCell ref="B28:B32"/>
    <mergeCell ref="B20:C27"/>
    <mergeCell ref="C28:C31"/>
    <mergeCell ref="D36:Q37"/>
    <mergeCell ref="D38:L38"/>
    <mergeCell ref="A18:A19"/>
    <mergeCell ref="A20:A32"/>
    <mergeCell ref="Q18:Q19"/>
    <mergeCell ref="R18:R19"/>
    <mergeCell ref="D10:E10"/>
  </mergeCells>
  <phoneticPr fontId="22"/>
  <conditionalFormatting sqref="E28:E31">
    <cfRule type="expression" dxfId="21" priority="14">
      <formula>$E$32&gt;=1</formula>
    </cfRule>
  </conditionalFormatting>
  <conditionalFormatting sqref="F28:F31">
    <cfRule type="expression" dxfId="20" priority="22">
      <formula>$F$32&gt;=1</formula>
    </cfRule>
  </conditionalFormatting>
  <conditionalFormatting sqref="G28:G31">
    <cfRule type="expression" dxfId="19" priority="21">
      <formula>$G$32&gt;=1</formula>
    </cfRule>
  </conditionalFormatting>
  <conditionalFormatting sqref="H28:H31">
    <cfRule type="expression" dxfId="18" priority="20">
      <formula>$H$32&gt;=1</formula>
    </cfRule>
  </conditionalFormatting>
  <conditionalFormatting sqref="I28:I31">
    <cfRule type="expression" dxfId="17" priority="27">
      <formula>$I$32&gt;=1</formula>
    </cfRule>
  </conditionalFormatting>
  <conditionalFormatting sqref="J28:J31">
    <cfRule type="expression" dxfId="16" priority="23">
      <formula>$J$32&gt;=1</formula>
    </cfRule>
  </conditionalFormatting>
  <conditionalFormatting sqref="K28:K31">
    <cfRule type="expression" dxfId="15" priority="19">
      <formula>$K$32&gt;=1</formula>
    </cfRule>
  </conditionalFormatting>
  <conditionalFormatting sqref="L28:L31">
    <cfRule type="expression" dxfId="14" priority="18">
      <formula>$L$32&gt;=1</formula>
    </cfRule>
  </conditionalFormatting>
  <conditionalFormatting sqref="M28:M31">
    <cfRule type="expression" dxfId="13" priority="17">
      <formula>$M$32&gt;=1</formula>
    </cfRule>
  </conditionalFormatting>
  <conditionalFormatting sqref="N28:N31">
    <cfRule type="expression" dxfId="12" priority="16">
      <formula>$N$32&gt;=1</formula>
    </cfRule>
  </conditionalFormatting>
  <conditionalFormatting sqref="O28:O31">
    <cfRule type="expression" dxfId="11" priority="15">
      <formula>$O$32&gt;=1</formula>
    </cfRule>
  </conditionalFormatting>
  <conditionalFormatting sqref="E32">
    <cfRule type="expression" dxfId="10" priority="13">
      <formula>SUM($E$28:$E$31)&gt;=1</formula>
    </cfRule>
  </conditionalFormatting>
  <conditionalFormatting sqref="F32">
    <cfRule type="expression" dxfId="9" priority="12">
      <formula>SUM($F$28:$F$31)&gt;=1</formula>
    </cfRule>
  </conditionalFormatting>
  <conditionalFormatting sqref="G32">
    <cfRule type="expression" dxfId="8" priority="2">
      <formula>SUM($G$28:$G$31)&gt;=1</formula>
    </cfRule>
  </conditionalFormatting>
  <conditionalFormatting sqref="H32">
    <cfRule type="expression" dxfId="7" priority="3">
      <formula>SUM($H$28:$H$31)&gt;=1</formula>
    </cfRule>
  </conditionalFormatting>
  <conditionalFormatting sqref="I32">
    <cfRule type="expression" dxfId="6" priority="4">
      <formula>SUM($I$28:$I$31)&gt;=1</formula>
    </cfRule>
  </conditionalFormatting>
  <conditionalFormatting sqref="J32">
    <cfRule type="expression" dxfId="5" priority="5">
      <formula>SUM($J$28:$J$31)&gt;=1</formula>
    </cfRule>
  </conditionalFormatting>
  <conditionalFormatting sqref="K32">
    <cfRule type="expression" dxfId="4" priority="6">
      <formula>SUM($K$28:$K$31)&gt;=1</formula>
    </cfRule>
  </conditionalFormatting>
  <conditionalFormatting sqref="L32">
    <cfRule type="expression" dxfId="3" priority="7">
      <formula>SUM($L$28:$L$31)&gt;=1</formula>
    </cfRule>
  </conditionalFormatting>
  <conditionalFormatting sqref="M32">
    <cfRule type="expression" dxfId="2" priority="8">
      <formula>SUM($M$28:$M$31)&gt;=1</formula>
    </cfRule>
  </conditionalFormatting>
  <conditionalFormatting sqref="N32">
    <cfRule type="expression" dxfId="1" priority="9">
      <formula>SUM($N$28:$N$31)&gt;=1</formula>
    </cfRule>
  </conditionalFormatting>
  <conditionalFormatting sqref="O32">
    <cfRule type="expression" dxfId="0" priority="1">
      <formula>SUM($O$28:$O31)&gt;=1</formula>
    </cfRule>
  </conditionalFormatting>
  <dataValidations count="3">
    <dataValidation type="list" allowBlank="1" showInputMessage="1" showErrorMessage="1" sqref="E34:O34" xr:uid="{00000000-0002-0000-0000-000000000000}">
      <formula1>"　,〇"</formula1>
    </dataValidation>
    <dataValidation type="custom" allowBlank="1" showInputMessage="1" showErrorMessage="1" error="①又は②のいずれかのみ入力してください" sqref="E32:O32" xr:uid="{F5DE30CC-7F54-463E-AE1A-1FE6447DAD92}">
      <formula1>E28:E31=""</formula1>
    </dataValidation>
    <dataValidation type="custom" allowBlank="1" showInputMessage="1" showErrorMessage="1" error="①又は②のいずれかのみ入力してください" sqref="E28:O31" xr:uid="{452AA2F1-3CCA-474E-8792-70EE69F4DF9D}">
      <formula1>E$32=""</formula1>
    </dataValidation>
  </dataValidations>
  <pageMargins left="0.78680555555555554" right="0.78680555555555554" top="0.51111111111111107" bottom="0.31458333333333333" header="0.51111111111111107" footer="0.51111111111111107"/>
  <pageSetup paperSize="9" scale="71" fitToWidth="0" orientation="landscape" horizontalDpi="300" verticalDpi="300"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通所リハ</vt:lpstr>
      <vt:lpstr>通所リハ!Print_Area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千葉県</dc:creator>
  <cp:keywords/>
  <dc:description/>
  <cp:lastModifiedBy>K24C0273F</cp:lastModifiedBy>
  <cp:revision/>
  <cp:lastPrinted>2025-02-14T10:23:52Z</cp:lastPrinted>
  <dcterms:created xsi:type="dcterms:W3CDTF">2007-02-16T01:12:38Z</dcterms:created>
  <dcterms:modified xsi:type="dcterms:W3CDTF">2025-02-19T23:33:07Z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