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KWServer01\産業廃棄物対策課\Ｒ０７年度\99課の庶務等に関すること\9908ホームページ関係綴り(5)\☆0803_ホームページの更新について（多量排出）\"/>
    </mc:Choice>
  </mc:AlternateContent>
  <xr:revisionPtr revIDLastSave="0" documentId="13_ncr:1_{85F1E048-0A57-4EE3-BE40-6309A05FEDA6}" xr6:coauthVersionLast="47" xr6:coauthVersionMax="47" xr10:uidLastSave="{00000000-0000-0000-0000-000000000000}"/>
  <bookViews>
    <workbookView xWindow="380" yWindow="380" windowWidth="16590" windowHeight="9370" tabRatio="725" firstSheet="1" activeTab="2" xr2:uid="{00000000-000D-0000-FFFF-FFFF00000000}"/>
  </bookViews>
  <sheets>
    <sheet name="総括表" sheetId="38" r:id="rId1"/>
    <sheet name="総括フロー" sheetId="48" r:id="rId2"/>
    <sheet name="実施状況報告書　（第１面）" sheetId="35" r:id="rId3"/>
    <sheet name="第２面①" sheetId="34" r:id="rId4"/>
    <sheet name="②" sheetId="39" r:id="rId5"/>
    <sheet name="③" sheetId="40" r:id="rId6"/>
    <sheet name="④" sheetId="41" r:id="rId7"/>
    <sheet name="⑤" sheetId="42" r:id="rId8"/>
    <sheet name="⑥" sheetId="43" r:id="rId9"/>
    <sheet name="⑦" sheetId="44" r:id="rId10"/>
    <sheet name="⑧" sheetId="45" r:id="rId11"/>
    <sheet name="⑨" sheetId="46" r:id="rId12"/>
    <sheet name="⑩" sheetId="47" r:id="rId13"/>
    <sheet name="第３面" sheetId="49" r:id="rId14"/>
  </sheets>
  <definedNames>
    <definedName name="_xlnm._FilterDatabase" localSheetId="4" hidden="1">②!$L$3:$Q$3</definedName>
    <definedName name="_xlnm._FilterDatabase" localSheetId="5" hidden="1">③!$L$3:$Q$3</definedName>
    <definedName name="_xlnm._FilterDatabase" localSheetId="6" hidden="1">④!$L$3:$Q$3</definedName>
    <definedName name="_xlnm._FilterDatabase" localSheetId="7" hidden="1">⑤!$L$3:$Q$3</definedName>
    <definedName name="_xlnm._FilterDatabase" localSheetId="8" hidden="1">⑥!$L$3:$Q$3</definedName>
    <definedName name="_xlnm._FilterDatabase" localSheetId="9" hidden="1">⑦!$L$3:$Q$3</definedName>
    <definedName name="_xlnm._FilterDatabase" localSheetId="10" hidden="1">⑧!$L$3:$Q$3</definedName>
    <definedName name="_xlnm._FilterDatabase" localSheetId="11" hidden="1">⑨!$L$3:$Q$3</definedName>
    <definedName name="_xlnm._FilterDatabase" localSheetId="12" hidden="1">⑩!$L$3:$Q$3</definedName>
    <definedName name="_xlnm._FilterDatabase" localSheetId="1" hidden="1">総括フロー!$L$3:$Q$3</definedName>
    <definedName name="_xlnm._FilterDatabase" localSheetId="0" hidden="1">総括表!$P$3:$P$25</definedName>
    <definedName name="_xlnm._FilterDatabase" localSheetId="3" hidden="1">第２面①!$L$3:$Q$3</definedName>
    <definedName name="_xlnm._FilterDatabase" localSheetId="13" hidden="1">第３面!#REF!</definedName>
    <definedName name="_xlnm.Print_Area" localSheetId="4">②!$B$2:$W$25</definedName>
    <definedName name="_xlnm.Print_Area" localSheetId="5">③!$B$2:$W$25</definedName>
    <definedName name="_xlnm.Print_Area" localSheetId="6">④!$B$2:$W$25</definedName>
    <definedName name="_xlnm.Print_Area" localSheetId="7">⑤!$B$2:$W$25</definedName>
    <definedName name="_xlnm.Print_Area" localSheetId="8">⑥!$B$2:$W$25</definedName>
    <definedName name="_xlnm.Print_Area" localSheetId="9">⑦!$B$2:$W$25</definedName>
    <definedName name="_xlnm.Print_Area" localSheetId="10">⑧!$B$2:$W$25</definedName>
    <definedName name="_xlnm.Print_Area" localSheetId="11">⑨!$B$2:$W$25</definedName>
    <definedName name="_xlnm.Print_Area" localSheetId="12">⑩!$B$2:$W$25</definedName>
    <definedName name="_xlnm.Print_Area" localSheetId="2">'実施状況報告書　（第１面）'!$B$1:$F$33</definedName>
    <definedName name="_xlnm.Print_Area" localSheetId="1">総括フロー!$B$2:$V$25</definedName>
    <definedName name="_xlnm.Print_Area" localSheetId="0">総括表!$B$1:$N$33</definedName>
    <definedName name="_xlnm.Print_Area" localSheetId="3">第２面①!$B$2:$W$25</definedName>
    <definedName name="種類" localSheetId="13">第３面!#REF!</definedName>
    <definedName name="種類">総括表!$P$2:$P$25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39" l="1"/>
  <c r="G16" i="39"/>
  <c r="G17" i="39"/>
  <c r="N18" i="39"/>
  <c r="Y15" i="39" s="1"/>
  <c r="G19" i="39"/>
  <c r="P19" i="39"/>
  <c r="Q19" i="39" s="1"/>
  <c r="O20" i="39"/>
  <c r="G21" i="39"/>
  <c r="Y21" i="39"/>
  <c r="G22" i="39"/>
  <c r="G23" i="39"/>
  <c r="G24" i="39"/>
  <c r="G15" i="40"/>
  <c r="F22" i="38" s="1"/>
  <c r="Y15" i="40"/>
  <c r="G16" i="40"/>
  <c r="G17" i="40"/>
  <c r="N18" i="40"/>
  <c r="G18" i="40" s="1"/>
  <c r="F25" i="38" s="1"/>
  <c r="G19" i="40"/>
  <c r="P19" i="40"/>
  <c r="O20" i="40"/>
  <c r="G21" i="40"/>
  <c r="Y21" i="40"/>
  <c r="G22" i="40"/>
  <c r="G23" i="40"/>
  <c r="G24" i="40"/>
  <c r="G15" i="41"/>
  <c r="Y15" i="41"/>
  <c r="G16" i="41"/>
  <c r="G23" i="38" s="1"/>
  <c r="G17" i="41"/>
  <c r="N18" i="41"/>
  <c r="G18" i="41"/>
  <c r="G25" i="38" s="1"/>
  <c r="G19" i="41"/>
  <c r="P19" i="41"/>
  <c r="O20" i="41"/>
  <c r="G21" i="41"/>
  <c r="G28" i="38" s="1"/>
  <c r="Y21" i="41"/>
  <c r="G22" i="41"/>
  <c r="G23" i="41"/>
  <c r="G24" i="41"/>
  <c r="G15" i="42"/>
  <c r="G16" i="42"/>
  <c r="G17" i="42"/>
  <c r="N18" i="42"/>
  <c r="Y15" i="42" s="1"/>
  <c r="G18" i="42"/>
  <c r="H25" i="38"/>
  <c r="G19" i="42"/>
  <c r="P19" i="42"/>
  <c r="O20" i="42"/>
  <c r="G21" i="42"/>
  <c r="H28" i="38" s="1"/>
  <c r="Y21" i="42"/>
  <c r="G22" i="42"/>
  <c r="G23" i="42"/>
  <c r="G24" i="42"/>
  <c r="G15" i="43"/>
  <c r="G16" i="43"/>
  <c r="G17" i="43"/>
  <c r="I24" i="38" s="1"/>
  <c r="N18" i="43"/>
  <c r="G18" i="43" s="1"/>
  <c r="I25" i="38" s="1"/>
  <c r="G19" i="43"/>
  <c r="P19" i="43"/>
  <c r="O20" i="43"/>
  <c r="G21" i="43"/>
  <c r="Y21" i="43"/>
  <c r="G22" i="43"/>
  <c r="I29" i="38" s="1"/>
  <c r="G23" i="43"/>
  <c r="G24" i="43"/>
  <c r="G15" i="44"/>
  <c r="G16" i="44"/>
  <c r="G17" i="44"/>
  <c r="N18" i="44"/>
  <c r="Y15" i="44" s="1"/>
  <c r="G18" i="44"/>
  <c r="J25" i="38" s="1"/>
  <c r="G19" i="44"/>
  <c r="P19" i="44"/>
  <c r="O20" i="44"/>
  <c r="G21" i="44"/>
  <c r="Y21" i="44"/>
  <c r="G22" i="44"/>
  <c r="J29" i="38" s="1"/>
  <c r="G23" i="44"/>
  <c r="J30" i="38" s="1"/>
  <c r="N30" i="38" s="1"/>
  <c r="U18" i="48" s="1"/>
  <c r="G23" i="48" s="1"/>
  <c r="G24" i="44"/>
  <c r="G15" i="45"/>
  <c r="Y15" i="45"/>
  <c r="G16" i="45"/>
  <c r="G17" i="45"/>
  <c r="N18" i="45"/>
  <c r="G18" i="45"/>
  <c r="K25" i="38"/>
  <c r="G19" i="45"/>
  <c r="P19" i="45"/>
  <c r="O20" i="45"/>
  <c r="G21" i="45"/>
  <c r="Y21" i="45"/>
  <c r="G22" i="45"/>
  <c r="G23" i="45"/>
  <c r="G24" i="45"/>
  <c r="K31" i="38" s="1"/>
  <c r="G15" i="46"/>
  <c r="Y15" i="46"/>
  <c r="G16" i="46"/>
  <c r="G17" i="46"/>
  <c r="N18" i="46"/>
  <c r="G18" i="46"/>
  <c r="L25" i="38"/>
  <c r="G19" i="46"/>
  <c r="L26" i="38" s="1"/>
  <c r="P19" i="46"/>
  <c r="O20" i="46"/>
  <c r="G21" i="46"/>
  <c r="Y21" i="46"/>
  <c r="G22" i="46"/>
  <c r="G23" i="46"/>
  <c r="G24" i="46"/>
  <c r="L31" i="38" s="1"/>
  <c r="G15" i="47"/>
  <c r="M22" i="38" s="1"/>
  <c r="Y15" i="47"/>
  <c r="G16" i="47"/>
  <c r="G17" i="47"/>
  <c r="M24" i="38" s="1"/>
  <c r="N18" i="47"/>
  <c r="G18" i="47"/>
  <c r="M25" i="38"/>
  <c r="G19" i="47"/>
  <c r="P19" i="47"/>
  <c r="O20" i="47"/>
  <c r="G21" i="47"/>
  <c r="Y21" i="47"/>
  <c r="G22" i="47"/>
  <c r="G23" i="47"/>
  <c r="G24" i="47"/>
  <c r="H23" i="35"/>
  <c r="J9" i="48"/>
  <c r="G16" i="48" s="1"/>
  <c r="Q9" i="48"/>
  <c r="J12" i="48"/>
  <c r="G19" i="48" s="1"/>
  <c r="J15" i="48"/>
  <c r="N15" i="48"/>
  <c r="Q15" i="48"/>
  <c r="N18" i="48"/>
  <c r="G18" i="48" s="1"/>
  <c r="X15" i="48"/>
  <c r="P19" i="48"/>
  <c r="D2" i="38"/>
  <c r="D3" i="38"/>
  <c r="D4" i="38"/>
  <c r="D5" i="38"/>
  <c r="D9" i="38"/>
  <c r="D10" i="38"/>
  <c r="D11" i="38"/>
  <c r="D12" i="38"/>
  <c r="D13" i="38"/>
  <c r="D14" i="38"/>
  <c r="D15" i="38"/>
  <c r="D16" i="38"/>
  <c r="D17" i="38"/>
  <c r="D18" i="38"/>
  <c r="D21" i="38"/>
  <c r="E21" i="38"/>
  <c r="F21" i="38"/>
  <c r="G21" i="38"/>
  <c r="H21" i="38"/>
  <c r="I21" i="38"/>
  <c r="J21" i="38"/>
  <c r="K21" i="38"/>
  <c r="L21" i="38"/>
  <c r="M21" i="38"/>
  <c r="E22" i="38"/>
  <c r="G22" i="38"/>
  <c r="H22" i="38"/>
  <c r="I22" i="38"/>
  <c r="J22" i="38"/>
  <c r="K22" i="38"/>
  <c r="L22" i="38"/>
  <c r="E23" i="38"/>
  <c r="F23" i="38"/>
  <c r="H23" i="38"/>
  <c r="I23" i="38"/>
  <c r="J23" i="38"/>
  <c r="K23" i="38"/>
  <c r="L23" i="38"/>
  <c r="M23" i="38"/>
  <c r="E24" i="38"/>
  <c r="F24" i="38"/>
  <c r="G24" i="38"/>
  <c r="H24" i="38"/>
  <c r="J24" i="38"/>
  <c r="K24" i="38"/>
  <c r="L24" i="38"/>
  <c r="E26" i="38"/>
  <c r="F26" i="38"/>
  <c r="G26" i="38"/>
  <c r="H26" i="38"/>
  <c r="I26" i="38"/>
  <c r="J26" i="38"/>
  <c r="K26" i="38"/>
  <c r="M26" i="38"/>
  <c r="E28" i="38"/>
  <c r="N28" i="38" s="1"/>
  <c r="Q23" i="48" s="1"/>
  <c r="G21" i="48" s="1"/>
  <c r="F28" i="38"/>
  <c r="I28" i="38"/>
  <c r="J28" i="38"/>
  <c r="K28" i="38"/>
  <c r="L28" i="38"/>
  <c r="M28" i="38"/>
  <c r="E29" i="38"/>
  <c r="F29" i="38"/>
  <c r="G29" i="38"/>
  <c r="H29" i="38"/>
  <c r="K29" i="38"/>
  <c r="L29" i="38"/>
  <c r="M29" i="38"/>
  <c r="E30" i="38"/>
  <c r="F30" i="38"/>
  <c r="G30" i="38"/>
  <c r="H30" i="38"/>
  <c r="I30" i="38"/>
  <c r="K30" i="38"/>
  <c r="L30" i="38"/>
  <c r="M30" i="38"/>
  <c r="E31" i="38"/>
  <c r="F31" i="38"/>
  <c r="G31" i="38"/>
  <c r="H31" i="38"/>
  <c r="I31" i="38"/>
  <c r="N31" i="38" s="1"/>
  <c r="U22" i="48" s="1"/>
  <c r="G24" i="48" s="1"/>
  <c r="J31" i="38"/>
  <c r="M31" i="38"/>
  <c r="G15" i="34"/>
  <c r="D22" i="38"/>
  <c r="G16" i="34"/>
  <c r="D23" i="38" s="1"/>
  <c r="N23" i="38" s="1"/>
  <c r="G17" i="34"/>
  <c r="D24" i="38" s="1"/>
  <c r="G18" i="34"/>
  <c r="D25" i="38" s="1"/>
  <c r="N18" i="34"/>
  <c r="Y15" i="34"/>
  <c r="G19" i="34"/>
  <c r="D26" i="38"/>
  <c r="P19" i="34"/>
  <c r="Y16" i="34" s="1"/>
  <c r="O20" i="34"/>
  <c r="G21" i="34"/>
  <c r="D28" i="38"/>
  <c r="Y21" i="34"/>
  <c r="G22" i="34"/>
  <c r="D29" i="38"/>
  <c r="N29" i="38" s="1"/>
  <c r="U15" i="48" s="1"/>
  <c r="G22" i="48" s="1"/>
  <c r="G23" i="34"/>
  <c r="D30" i="38"/>
  <c r="G24" i="34"/>
  <c r="D31" i="38"/>
  <c r="Y16" i="42"/>
  <c r="Q19" i="46"/>
  <c r="G20" i="46" s="1"/>
  <c r="L27" i="38" s="1"/>
  <c r="Q19" i="45"/>
  <c r="Y18" i="45" s="1"/>
  <c r="Q19" i="44"/>
  <c r="Q19" i="43"/>
  <c r="Y16" i="43"/>
  <c r="Q19" i="42"/>
  <c r="Q19" i="34"/>
  <c r="Y18" i="34" s="1"/>
  <c r="Y24" i="45"/>
  <c r="G20" i="43"/>
  <c r="I27" i="38"/>
  <c r="Y24" i="43"/>
  <c r="Y17" i="43" s="1"/>
  <c r="G20" i="44"/>
  <c r="J27" i="38" s="1"/>
  <c r="Y24" i="44"/>
  <c r="Y18" i="44" s="1"/>
  <c r="Y17" i="44"/>
  <c r="Y24" i="34"/>
  <c r="G20" i="42"/>
  <c r="H27" i="38"/>
  <c r="Y24" i="42"/>
  <c r="Y17" i="42" s="1"/>
  <c r="Y16" i="44"/>
  <c r="N22" i="38" l="1"/>
  <c r="G12" i="48" s="1"/>
  <c r="N26" i="38"/>
  <c r="Y16" i="41"/>
  <c r="Y24" i="39"/>
  <c r="Y17" i="39" s="1"/>
  <c r="G20" i="39"/>
  <c r="E27" i="38" s="1"/>
  <c r="N24" i="38"/>
  <c r="J18" i="48" s="1"/>
  <c r="G17" i="48" s="1"/>
  <c r="Y17" i="34"/>
  <c r="G20" i="45"/>
  <c r="K27" i="38" s="1"/>
  <c r="Q19" i="40"/>
  <c r="Y16" i="40" s="1"/>
  <c r="Q19" i="47"/>
  <c r="Y24" i="46"/>
  <c r="Y18" i="46" s="1"/>
  <c r="Q19" i="41"/>
  <c r="Y15" i="43"/>
  <c r="G18" i="39"/>
  <c r="E25" i="38" s="1"/>
  <c r="N25" i="38" s="1"/>
  <c r="Y18" i="42"/>
  <c r="Y18" i="43"/>
  <c r="Y16" i="39"/>
  <c r="Y16" i="45"/>
  <c r="Y17" i="45"/>
  <c r="Y16" i="46"/>
  <c r="G20" i="34"/>
  <c r="D27" i="38" s="1"/>
  <c r="G20" i="47" l="1"/>
  <c r="M27" i="38" s="1"/>
  <c r="Y24" i="47"/>
  <c r="Y18" i="47"/>
  <c r="Y17" i="47"/>
  <c r="Y18" i="39"/>
  <c r="G20" i="40"/>
  <c r="F27" i="38" s="1"/>
  <c r="N27" i="38" s="1"/>
  <c r="Y24" i="40"/>
  <c r="Y17" i="40" s="1"/>
  <c r="Y17" i="46"/>
  <c r="Y16" i="47"/>
  <c r="G20" i="41"/>
  <c r="G27" i="38" s="1"/>
  <c r="Y24" i="41"/>
  <c r="Y17" i="41" s="1"/>
  <c r="G15" i="48"/>
  <c r="O20" i="48"/>
  <c r="Y18" i="41" l="1"/>
  <c r="Y18" i="40"/>
  <c r="Q19" i="48"/>
  <c r="X16" i="48"/>
  <c r="X24" i="48" l="1"/>
  <c r="V24" i="48" s="1"/>
  <c r="X17" i="48"/>
  <c r="G20" i="48"/>
  <c r="X18"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G14" authorId="0" shapeId="0" xr:uid="{00000000-0006-0000-0100-000001000000}">
      <text>
        <r>
          <rPr>
            <sz val="9"/>
            <rFont val="ＭＳ Ｐゴシック"/>
            <family val="3"/>
            <charset val="128"/>
          </rPr>
          <t>この列の実績値は、自動で入力されます。
記入不要です。</t>
        </r>
      </text>
    </comment>
    <comment ref="N18" authorId="0" shapeId="0" xr:uid="{00000000-0006-0000-0100-000002000000}">
      <text>
        <r>
          <rPr>
            <sz val="9"/>
            <rFont val="ＭＳ Ｐゴシック"/>
            <family val="3"/>
            <charset val="128"/>
          </rPr>
          <t xml:space="preserve">中間処理の減量⑦ ＝ ④-⑥
</t>
        </r>
      </text>
    </comment>
    <comment ref="Q19" authorId="0" shapeId="0" xr:uid="{00000000-0006-0000-0100-000003000000}">
      <text>
        <r>
          <rPr>
            <sz val="9"/>
            <rFont val="ＭＳ Ｐゴシック"/>
            <family val="3"/>
            <charset val="128"/>
          </rPr>
          <t xml:space="preserve">全処理委託量⑩＝（⑥－⑧－⑨）＋（①－②－③－④）
</t>
        </r>
      </text>
    </comment>
    <comment ref="X24" authorId="0" shapeId="0" xr:uid="{00000000-0006-0000-0100-000004000000}">
      <text>
        <r>
          <rPr>
            <sz val="9"/>
            <rFont val="ＭＳ Ｐゴシック"/>
            <family val="3"/>
            <charset val="128"/>
          </rPr>
          <t>再生利用及び熱回収業者以外への処理委託量です。
フロー図のチェック用にご利用ください。
処理委託量⑩ = 再生利用量⑫ + 熱回収量（⑬＋⑭）＋その他処理量⑮</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L3" authorId="0" shapeId="0" xr:uid="{00000000-0006-0000-0A00-000001000000}">
      <text>
        <r>
          <rPr>
            <sz val="9"/>
            <rFont val="ＭＳ Ｐゴシック"/>
            <family val="3"/>
            <charset val="128"/>
          </rPr>
          <t>産業廃棄物の種類を、選択してください。
任意記入する場合には、総括表シートの任意記入セル
を変更してください。</t>
        </r>
      </text>
    </comment>
    <comment ref="G14" authorId="0" shapeId="0" xr:uid="{00000000-0006-0000-0A00-000002000000}">
      <text>
        <r>
          <rPr>
            <sz val="9"/>
            <rFont val="ＭＳ Ｐゴシック"/>
            <family val="3"/>
            <charset val="128"/>
          </rPr>
          <t>この列の実績値は、自動で入力されます。
記入不要です。</t>
        </r>
      </text>
    </comment>
    <comment ref="N18" authorId="0" shapeId="0" xr:uid="{00000000-0006-0000-0A00-000003000000}">
      <text>
        <r>
          <rPr>
            <sz val="9"/>
            <rFont val="ＭＳ Ｐゴシック"/>
            <family val="3"/>
            <charset val="128"/>
          </rPr>
          <t xml:space="preserve">中間処理の減量⑦ ＝ ④-⑥
</t>
        </r>
      </text>
    </comment>
    <comment ref="Q19" authorId="0" shapeId="0" xr:uid="{00000000-0006-0000-0A00-000004000000}">
      <text>
        <r>
          <rPr>
            <sz val="9"/>
            <rFont val="ＭＳ Ｐゴシック"/>
            <family val="3"/>
            <charset val="128"/>
          </rPr>
          <t xml:space="preserve">全処理委託量⑩＝（⑥－⑧－⑨）＋（①－②－③－④）
</t>
        </r>
      </text>
    </comment>
    <comment ref="Y24" authorId="0" shapeId="0" xr:uid="{00000000-0006-0000-0A00-000005000000}">
      <text>
        <r>
          <rPr>
            <sz val="9"/>
            <rFont val="ＭＳ Ｐゴシック"/>
            <family val="3"/>
            <charset val="128"/>
          </rPr>
          <t>再生利用及び熱回収業者以外への処理委託量です。
フロー図のチェック用にご利用ください。
処理委託量⑩ = 再生利用量⑫ + 熱回収量（⑬＋⑭）＋その他処理量⑮</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L3" authorId="0" shapeId="0" xr:uid="{00000000-0006-0000-0B00-000001000000}">
      <text>
        <r>
          <rPr>
            <sz val="9"/>
            <rFont val="ＭＳ Ｐゴシック"/>
            <family val="3"/>
            <charset val="128"/>
          </rPr>
          <t>産業廃棄物の種類を、選択してください。
任意記入する場合には、総括表シートの任意記入セル
を変更してください。</t>
        </r>
      </text>
    </comment>
    <comment ref="G14" authorId="0" shapeId="0" xr:uid="{00000000-0006-0000-0B00-000002000000}">
      <text>
        <r>
          <rPr>
            <sz val="9"/>
            <rFont val="ＭＳ Ｐゴシック"/>
            <family val="3"/>
            <charset val="128"/>
          </rPr>
          <t>この列の実績値は、自動で入力されます。
記入不要です。</t>
        </r>
      </text>
    </comment>
    <comment ref="N18" authorId="0" shapeId="0" xr:uid="{00000000-0006-0000-0B00-000003000000}">
      <text>
        <r>
          <rPr>
            <sz val="9"/>
            <rFont val="ＭＳ Ｐゴシック"/>
            <family val="3"/>
            <charset val="128"/>
          </rPr>
          <t xml:space="preserve">中間処理の減量⑦ ＝ ④-⑥
</t>
        </r>
      </text>
    </comment>
    <comment ref="Q19" authorId="0" shapeId="0" xr:uid="{00000000-0006-0000-0B00-000004000000}">
      <text>
        <r>
          <rPr>
            <sz val="9"/>
            <rFont val="ＭＳ Ｐゴシック"/>
            <family val="3"/>
            <charset val="128"/>
          </rPr>
          <t xml:space="preserve">全処理委託量⑩＝（⑥－⑧－⑨）＋（①－②－③－④）
</t>
        </r>
      </text>
    </comment>
    <comment ref="Y24" authorId="0" shapeId="0" xr:uid="{00000000-0006-0000-0B00-000005000000}">
      <text>
        <r>
          <rPr>
            <sz val="9"/>
            <rFont val="ＭＳ Ｐゴシック"/>
            <family val="3"/>
            <charset val="128"/>
          </rPr>
          <t>再生利用及び熱回収業者以外への処理委託量です。
フロー図のチェック用にご利用ください。
処理委託量⑩ = 再生利用量⑫ + 熱回収量（⑬＋⑭）＋その他処理量⑮</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L3" authorId="0" shapeId="0" xr:uid="{00000000-0006-0000-0C00-000001000000}">
      <text>
        <r>
          <rPr>
            <sz val="9"/>
            <rFont val="ＭＳ Ｐゴシック"/>
            <family val="3"/>
            <charset val="128"/>
          </rPr>
          <t>産業廃棄物の種類を、選択してください。
任意記入する場合には、総括表シートの任意記入セル
を変更してください。</t>
        </r>
      </text>
    </comment>
    <comment ref="G14" authorId="0" shapeId="0" xr:uid="{00000000-0006-0000-0C00-000002000000}">
      <text>
        <r>
          <rPr>
            <sz val="9"/>
            <rFont val="ＭＳ Ｐゴシック"/>
            <family val="3"/>
            <charset val="128"/>
          </rPr>
          <t>この列の実績値は、自動で入力されます。
記入不要です。</t>
        </r>
      </text>
    </comment>
    <comment ref="N18" authorId="0" shapeId="0" xr:uid="{00000000-0006-0000-0C00-000003000000}">
      <text>
        <r>
          <rPr>
            <sz val="9"/>
            <rFont val="ＭＳ Ｐゴシック"/>
            <family val="3"/>
            <charset val="128"/>
          </rPr>
          <t xml:space="preserve">中間処理の減量⑦ ＝ ④-⑥
</t>
        </r>
      </text>
    </comment>
    <comment ref="Q19" authorId="0" shapeId="0" xr:uid="{00000000-0006-0000-0C00-000004000000}">
      <text>
        <r>
          <rPr>
            <sz val="9"/>
            <rFont val="ＭＳ Ｐゴシック"/>
            <family val="3"/>
            <charset val="128"/>
          </rPr>
          <t xml:space="preserve">全処理委託量⑩＝（⑥－⑧－⑨）＋（①－②－③－④）
</t>
        </r>
      </text>
    </comment>
    <comment ref="Y24" authorId="0" shapeId="0" xr:uid="{00000000-0006-0000-0C00-000005000000}">
      <text>
        <r>
          <rPr>
            <sz val="9"/>
            <rFont val="ＭＳ Ｐゴシック"/>
            <family val="3"/>
            <charset val="128"/>
          </rPr>
          <t>再生利用及び熱回収業者以外への処理委託量です。
フロー図のチェック用にご利用ください。
処理委託量⑩ = 再生利用量⑫ + 熱回収量（⑬＋⑭）＋その他処理量⑮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千葉県</author>
    <author>産業廃棄物対策課２</author>
  </authors>
  <commentList>
    <comment ref="E10" authorId="0" shapeId="0" xr:uid="{00000000-0006-0000-0200-000001000000}">
      <text>
        <r>
          <rPr>
            <sz val="11"/>
            <color indexed="81"/>
            <rFont val="ＭＳ Ｐゴシック"/>
            <family val="3"/>
            <charset val="128"/>
          </rPr>
          <t>社印等の押印は不要です。</t>
        </r>
      </text>
    </comment>
    <comment ref="D19" authorId="0" shapeId="0" xr:uid="{00000000-0006-0000-0200-000002000000}">
      <text>
        <r>
          <rPr>
            <sz val="11"/>
            <color indexed="81"/>
            <rFont val="ＭＳ Ｐゴシック"/>
            <family val="3"/>
            <charset val="128"/>
          </rPr>
          <t>日本標準産業分類上の業種
中分類まで記載する。</t>
        </r>
      </text>
    </comment>
    <comment ref="B21" authorId="0" shapeId="0" xr:uid="{00000000-0006-0000-0200-000003000000}">
      <text>
        <r>
          <rPr>
            <sz val="11"/>
            <color indexed="81"/>
            <rFont val="ＭＳ Ｐゴシック"/>
            <family val="3"/>
            <charset val="128"/>
          </rPr>
          <t>昨年度提出した「特別管理産業廃棄物処理計画」 に
記載した処理計画量を記入すること。</t>
        </r>
      </text>
    </comment>
    <comment ref="B28" authorId="0" shapeId="0" xr:uid="{00000000-0006-0000-0200-000004000000}">
      <text>
        <r>
          <rPr>
            <sz val="11"/>
            <color indexed="81"/>
            <rFont val="ＭＳ Ｐゴシック"/>
            <family val="3"/>
            <charset val="128"/>
          </rPr>
          <t>前年度及び前々年度の特別管理産業廃棄物の全発生量（PCB廃棄物を除く量）を記載すること。</t>
        </r>
      </text>
    </comment>
    <comment ref="C31" authorId="1" shapeId="0" xr:uid="{00000000-0006-0000-0200-000005000000}">
      <text>
        <r>
          <rPr>
            <sz val="11"/>
            <color indexed="81"/>
            <rFont val="ＭＳ Ｐゴシック"/>
            <family val="3"/>
            <charset val="128"/>
          </rPr>
          <t>電子情報処理組織（電子マニフェスト）使用義務者の場合は、前年度に実施した電子情報処理組織の使用に関する取組について記載すること。
※情報処理センターへの登録が困難な場合として廃棄物処理法施行規則第8条の31の4に該当したときは、その旨及び理由を併せて記載すること。</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L3" authorId="0" shapeId="0" xr:uid="{00000000-0006-0000-0300-000001000000}">
      <text>
        <r>
          <rPr>
            <sz val="9"/>
            <rFont val="ＭＳ Ｐゴシック"/>
            <family val="3"/>
            <charset val="128"/>
          </rPr>
          <t>産業廃棄物の種類を、選択してください。
任意記入する場合には、総括表シートの任意記入セル
を変更してください。</t>
        </r>
      </text>
    </comment>
    <comment ref="G14" authorId="0" shapeId="0" xr:uid="{00000000-0006-0000-0300-000002000000}">
      <text>
        <r>
          <rPr>
            <sz val="9"/>
            <rFont val="ＭＳ Ｐゴシック"/>
            <family val="3"/>
            <charset val="128"/>
          </rPr>
          <t>この列の実績値は、自動で入力されます。
記入不要です。</t>
        </r>
      </text>
    </comment>
    <comment ref="N18" authorId="0" shapeId="0" xr:uid="{00000000-0006-0000-0300-000003000000}">
      <text>
        <r>
          <rPr>
            <sz val="9"/>
            <rFont val="ＭＳ Ｐゴシック"/>
            <family val="3"/>
            <charset val="128"/>
          </rPr>
          <t xml:space="preserve">中間処理の減量⑦ ＝ ④-⑥
</t>
        </r>
      </text>
    </comment>
    <comment ref="Q19" authorId="0" shapeId="0" xr:uid="{00000000-0006-0000-0300-000004000000}">
      <text>
        <r>
          <rPr>
            <sz val="9"/>
            <rFont val="ＭＳ Ｐゴシック"/>
            <family val="3"/>
            <charset val="128"/>
          </rPr>
          <t xml:space="preserve">全処理委託量⑩＝（⑥－⑧－⑨）＋（①－②－③－④）
</t>
        </r>
      </text>
    </comment>
    <comment ref="Y24" authorId="0" shapeId="0" xr:uid="{00000000-0006-0000-0300-000005000000}">
      <text>
        <r>
          <rPr>
            <sz val="9"/>
            <rFont val="ＭＳ Ｐゴシック"/>
            <family val="3"/>
            <charset val="128"/>
          </rPr>
          <t>再生利用及び熱回収業者以外への処理委託量です。
フロー図のチェック用にご利用ください。
処理委託量⑩ = 再生利用量⑫ + 熱回収量（⑬＋⑭）＋その他処理量⑮</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L3" authorId="0" shapeId="0" xr:uid="{00000000-0006-0000-0400-000001000000}">
      <text>
        <r>
          <rPr>
            <sz val="9"/>
            <rFont val="ＭＳ Ｐゴシック"/>
            <family val="3"/>
            <charset val="128"/>
          </rPr>
          <t>産業廃棄物の種類を、選択してください。
任意記入する場合には、総括表シートの任意記入セル
を変更してください。</t>
        </r>
      </text>
    </comment>
    <comment ref="G14" authorId="0" shapeId="0" xr:uid="{00000000-0006-0000-0400-000002000000}">
      <text>
        <r>
          <rPr>
            <sz val="9"/>
            <rFont val="ＭＳ Ｐゴシック"/>
            <family val="3"/>
            <charset val="128"/>
          </rPr>
          <t>この列の実績値は、自動で入力されます。
記入不要です。</t>
        </r>
      </text>
    </comment>
    <comment ref="N18" authorId="0" shapeId="0" xr:uid="{00000000-0006-0000-0400-000003000000}">
      <text>
        <r>
          <rPr>
            <sz val="9"/>
            <rFont val="ＭＳ Ｐゴシック"/>
            <family val="3"/>
            <charset val="128"/>
          </rPr>
          <t xml:space="preserve">中間処理の減量⑦ ＝ ④-⑥
</t>
        </r>
      </text>
    </comment>
    <comment ref="Q19" authorId="0" shapeId="0" xr:uid="{00000000-0006-0000-0400-000004000000}">
      <text>
        <r>
          <rPr>
            <sz val="9"/>
            <rFont val="ＭＳ Ｐゴシック"/>
            <family val="3"/>
            <charset val="128"/>
          </rPr>
          <t xml:space="preserve">全処理委託量⑩＝（⑥－⑧－⑨）＋（①－②－③－④）
</t>
        </r>
      </text>
    </comment>
    <comment ref="Y24" authorId="0" shapeId="0" xr:uid="{00000000-0006-0000-0400-000005000000}">
      <text>
        <r>
          <rPr>
            <sz val="9"/>
            <rFont val="ＭＳ Ｐゴシック"/>
            <family val="3"/>
            <charset val="128"/>
          </rPr>
          <t>再生利用及び熱回収業者以外への処理委託量です。
フロー図のチェック用にご利用ください。
処理委託量⑩ = 再生利用量⑫ + 熱回収量（⑬＋⑭）＋その他処理量⑮</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L3" authorId="0" shapeId="0" xr:uid="{00000000-0006-0000-0500-000001000000}">
      <text>
        <r>
          <rPr>
            <sz val="9"/>
            <rFont val="ＭＳ Ｐゴシック"/>
            <family val="3"/>
            <charset val="128"/>
          </rPr>
          <t>産業廃棄物の種類を、選択してください。
任意記入する場合には、総括表シートの任意記入セル
を変更してください。</t>
        </r>
      </text>
    </comment>
    <comment ref="G14" authorId="0" shapeId="0" xr:uid="{00000000-0006-0000-0500-000002000000}">
      <text>
        <r>
          <rPr>
            <sz val="9"/>
            <rFont val="ＭＳ Ｐゴシック"/>
            <family val="3"/>
            <charset val="128"/>
          </rPr>
          <t>この列の実績値は、自動で入力されます。
記入不要です。</t>
        </r>
      </text>
    </comment>
    <comment ref="N18" authorId="0" shapeId="0" xr:uid="{00000000-0006-0000-0500-000003000000}">
      <text>
        <r>
          <rPr>
            <sz val="9"/>
            <rFont val="ＭＳ Ｐゴシック"/>
            <family val="3"/>
            <charset val="128"/>
          </rPr>
          <t xml:space="preserve">中間処理の減量⑦ ＝ ④-⑥
</t>
        </r>
      </text>
    </comment>
    <comment ref="Q19" authorId="0" shapeId="0" xr:uid="{00000000-0006-0000-0500-000004000000}">
      <text>
        <r>
          <rPr>
            <sz val="9"/>
            <rFont val="ＭＳ Ｐゴシック"/>
            <family val="3"/>
            <charset val="128"/>
          </rPr>
          <t xml:space="preserve">全処理委託量⑩＝（⑥－⑧－⑨）＋（①－②－③－④）
</t>
        </r>
      </text>
    </comment>
    <comment ref="Y24" authorId="0" shapeId="0" xr:uid="{00000000-0006-0000-0500-000005000000}">
      <text>
        <r>
          <rPr>
            <sz val="9"/>
            <rFont val="ＭＳ Ｐゴシック"/>
            <family val="3"/>
            <charset val="128"/>
          </rPr>
          <t>再生利用及び熱回収業者以外への処理委託量です。
フロー図のチェック用にご利用ください。
処理委託量⑩ = 再生利用量⑫ + 熱回収量（⑬＋⑭）＋その他処理量⑮</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L3" authorId="0" shapeId="0" xr:uid="{00000000-0006-0000-0600-000001000000}">
      <text>
        <r>
          <rPr>
            <sz val="9"/>
            <rFont val="ＭＳ Ｐゴシック"/>
            <family val="3"/>
            <charset val="128"/>
          </rPr>
          <t>産業廃棄物の種類を、選択してください。
任意記入する場合には、総括表シートの任意記入セル
を変更してください。</t>
        </r>
      </text>
    </comment>
    <comment ref="G14" authorId="0" shapeId="0" xr:uid="{00000000-0006-0000-0600-000002000000}">
      <text>
        <r>
          <rPr>
            <sz val="9"/>
            <rFont val="ＭＳ Ｐゴシック"/>
            <family val="3"/>
            <charset val="128"/>
          </rPr>
          <t>この列の実績値は、自動で入力されます。
記入不要です。</t>
        </r>
      </text>
    </comment>
    <comment ref="N18" authorId="0" shapeId="0" xr:uid="{00000000-0006-0000-0600-000003000000}">
      <text>
        <r>
          <rPr>
            <sz val="9"/>
            <rFont val="ＭＳ Ｐゴシック"/>
            <family val="3"/>
            <charset val="128"/>
          </rPr>
          <t xml:space="preserve">中間処理の減量⑦ ＝ ④-⑥
</t>
        </r>
      </text>
    </comment>
    <comment ref="Q19" authorId="0" shapeId="0" xr:uid="{00000000-0006-0000-0600-000004000000}">
      <text>
        <r>
          <rPr>
            <sz val="9"/>
            <rFont val="ＭＳ Ｐゴシック"/>
            <family val="3"/>
            <charset val="128"/>
          </rPr>
          <t xml:space="preserve">全処理委託量⑩＝（⑥－⑧－⑨）＋（①－②－③－④）
</t>
        </r>
      </text>
    </comment>
    <comment ref="Y24" authorId="0" shapeId="0" xr:uid="{00000000-0006-0000-0600-000005000000}">
      <text>
        <r>
          <rPr>
            <sz val="9"/>
            <rFont val="ＭＳ Ｐゴシック"/>
            <family val="3"/>
            <charset val="128"/>
          </rPr>
          <t>再生利用及び熱回収業者以外への処理委託量です。
フロー図のチェック用にご利用ください。
処理委託量⑩ = 再生利用量⑫ + 熱回収量（⑬＋⑭）＋その他処理量⑮</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L3" authorId="0" shapeId="0" xr:uid="{00000000-0006-0000-0700-000001000000}">
      <text>
        <r>
          <rPr>
            <sz val="9"/>
            <rFont val="ＭＳ Ｐゴシック"/>
            <family val="3"/>
            <charset val="128"/>
          </rPr>
          <t>産業廃棄物の種類を、選択してください。
任意記入する場合には、総括表シートの任意記入セル
を変更してください。</t>
        </r>
      </text>
    </comment>
    <comment ref="G14" authorId="0" shapeId="0" xr:uid="{00000000-0006-0000-0700-000002000000}">
      <text>
        <r>
          <rPr>
            <sz val="9"/>
            <rFont val="ＭＳ Ｐゴシック"/>
            <family val="3"/>
            <charset val="128"/>
          </rPr>
          <t>この列の実績値は、自動で入力されます。
記入不要です。</t>
        </r>
      </text>
    </comment>
    <comment ref="N18" authorId="0" shapeId="0" xr:uid="{00000000-0006-0000-0700-000003000000}">
      <text>
        <r>
          <rPr>
            <sz val="9"/>
            <rFont val="ＭＳ Ｐゴシック"/>
            <family val="3"/>
            <charset val="128"/>
          </rPr>
          <t xml:space="preserve">中間処理の減量⑦ ＝ ④-⑥
</t>
        </r>
      </text>
    </comment>
    <comment ref="Q19" authorId="0" shapeId="0" xr:uid="{00000000-0006-0000-0700-000004000000}">
      <text>
        <r>
          <rPr>
            <sz val="9"/>
            <rFont val="ＭＳ Ｐゴシック"/>
            <family val="3"/>
            <charset val="128"/>
          </rPr>
          <t xml:space="preserve">全処理委託量⑩＝（⑥－⑧－⑨）＋（①－②－③－④）
</t>
        </r>
      </text>
    </comment>
    <comment ref="Y24" authorId="0" shapeId="0" xr:uid="{00000000-0006-0000-0700-000005000000}">
      <text>
        <r>
          <rPr>
            <sz val="9"/>
            <rFont val="ＭＳ Ｐゴシック"/>
            <family val="3"/>
            <charset val="128"/>
          </rPr>
          <t>再生利用及び熱回収業者以外への処理委託量です。
フロー図のチェック用にご利用ください。
処理委託量⑩ = 再生利用量⑫ + 熱回収量（⑬＋⑭）＋その他処理量⑮</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L3" authorId="0" shapeId="0" xr:uid="{00000000-0006-0000-0800-000001000000}">
      <text>
        <r>
          <rPr>
            <sz val="9"/>
            <rFont val="ＭＳ Ｐゴシック"/>
            <family val="3"/>
            <charset val="128"/>
          </rPr>
          <t>産業廃棄物の種類を、選択してください。
任意記入する場合には、総括表シートの任意記入セル
を変更してください。</t>
        </r>
      </text>
    </comment>
    <comment ref="G14" authorId="0" shapeId="0" xr:uid="{00000000-0006-0000-0800-000002000000}">
      <text>
        <r>
          <rPr>
            <sz val="9"/>
            <rFont val="ＭＳ Ｐゴシック"/>
            <family val="3"/>
            <charset val="128"/>
          </rPr>
          <t>この列の実績値は、自動で入力されます。
記入不要です。</t>
        </r>
      </text>
    </comment>
    <comment ref="N18" authorId="0" shapeId="0" xr:uid="{00000000-0006-0000-0800-000003000000}">
      <text>
        <r>
          <rPr>
            <sz val="9"/>
            <rFont val="ＭＳ Ｐゴシック"/>
            <family val="3"/>
            <charset val="128"/>
          </rPr>
          <t xml:space="preserve">中間処理の減量⑦ ＝ ④-⑥
</t>
        </r>
      </text>
    </comment>
    <comment ref="Q19" authorId="0" shapeId="0" xr:uid="{00000000-0006-0000-0800-000004000000}">
      <text>
        <r>
          <rPr>
            <sz val="9"/>
            <rFont val="ＭＳ Ｐゴシック"/>
            <family val="3"/>
            <charset val="128"/>
          </rPr>
          <t xml:space="preserve">全処理委託量⑩＝（⑥－⑧－⑨）＋（①－②－③－④）
</t>
        </r>
      </text>
    </comment>
    <comment ref="Y24" authorId="0" shapeId="0" xr:uid="{00000000-0006-0000-0800-000005000000}">
      <text>
        <r>
          <rPr>
            <sz val="9"/>
            <rFont val="ＭＳ Ｐゴシック"/>
            <family val="3"/>
            <charset val="128"/>
          </rPr>
          <t>再生利用及び熱回収業者以外への処理委託量です。
フロー図のチェック用にご利用ください。
処理委託量⑩ = 再生利用量⑫ + 熱回収量（⑬＋⑭）＋その他処理量⑮</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L3" authorId="0" shapeId="0" xr:uid="{00000000-0006-0000-0900-000001000000}">
      <text>
        <r>
          <rPr>
            <sz val="9"/>
            <rFont val="ＭＳ Ｐゴシック"/>
            <family val="3"/>
            <charset val="128"/>
          </rPr>
          <t>産業廃棄物の種類を、選択してください。
任意記入する場合には、総括表シートの任意記入セル
を変更してください。</t>
        </r>
      </text>
    </comment>
    <comment ref="G14" authorId="0" shapeId="0" xr:uid="{00000000-0006-0000-0900-000002000000}">
      <text>
        <r>
          <rPr>
            <sz val="9"/>
            <rFont val="ＭＳ Ｐゴシック"/>
            <family val="3"/>
            <charset val="128"/>
          </rPr>
          <t>この列の実績値は、自動で入力されます。
記入不要です。</t>
        </r>
      </text>
    </comment>
    <comment ref="N18" authorId="0" shapeId="0" xr:uid="{00000000-0006-0000-0900-000003000000}">
      <text>
        <r>
          <rPr>
            <sz val="9"/>
            <rFont val="ＭＳ Ｐゴシック"/>
            <family val="3"/>
            <charset val="128"/>
          </rPr>
          <t xml:space="preserve">中間処理の減量⑦ ＝ ④-⑥
</t>
        </r>
      </text>
    </comment>
    <comment ref="Q19" authorId="0" shapeId="0" xr:uid="{00000000-0006-0000-0900-000004000000}">
      <text>
        <r>
          <rPr>
            <sz val="9"/>
            <rFont val="ＭＳ Ｐゴシック"/>
            <family val="3"/>
            <charset val="128"/>
          </rPr>
          <t xml:space="preserve">全処理委託量⑩＝（⑥－⑧－⑨）＋（①－②－③－④）
</t>
        </r>
      </text>
    </comment>
    <comment ref="Y24" authorId="0" shapeId="0" xr:uid="{00000000-0006-0000-0900-000005000000}">
      <text>
        <r>
          <rPr>
            <sz val="9"/>
            <rFont val="ＭＳ Ｐゴシック"/>
            <family val="3"/>
            <charset val="128"/>
          </rPr>
          <t>再生利用及び熱回収業者以外への処理委託量です。
フロー図のチェック用にご利用ください。
処理委託量⑩ = 再生利用量⑫ + 熱回収量（⑬＋⑭）＋その他処理量⑮</t>
        </r>
      </text>
    </comment>
  </commentList>
</comments>
</file>

<file path=xl/sharedStrings.xml><?xml version="1.0" encoding="utf-8"?>
<sst xmlns="http://schemas.openxmlformats.org/spreadsheetml/2006/main" count="517" uniqueCount="151">
  <si>
    <t>特別管理産業廃棄物の種類</t>
  </si>
  <si>
    <t>事  業  場  の  名  称</t>
  </si>
  <si>
    <r>
      <rPr>
        <b/>
        <sz val="14"/>
        <color indexed="10"/>
        <rFont val="ＭＳ Ｐゴシック"/>
        <family val="3"/>
        <charset val="128"/>
      </rPr>
      <t>総括表は、</t>
    </r>
    <r>
      <rPr>
        <b/>
        <sz val="14"/>
        <color indexed="10"/>
        <rFont val="ＭＳ Ｐゴシック"/>
        <family val="3"/>
        <charset val="128"/>
      </rPr>
      <t>自動入力されます</t>
    </r>
    <r>
      <rPr>
        <sz val="14"/>
        <rFont val="ＭＳ Ｐゴシック"/>
        <family val="3"/>
        <charset val="128"/>
      </rPr>
      <t>ので、入力作業は不要です。</t>
    </r>
  </si>
  <si>
    <t>事 業 場 の 所 在 地</t>
  </si>
  <si>
    <t>廃油（引火性）</t>
  </si>
  <si>
    <t>事   業   の   種   類</t>
  </si>
  <si>
    <r>
      <t>総括表は排出事業者側の確認用シートです。</t>
    </r>
    <r>
      <rPr>
        <sz val="14"/>
        <color indexed="10"/>
        <rFont val="ＭＳ Ｐゴシック"/>
        <family val="3"/>
        <charset val="128"/>
      </rPr>
      <t>　</t>
    </r>
    <r>
      <rPr>
        <b/>
        <sz val="14"/>
        <color indexed="10"/>
        <rFont val="ＭＳ Ｐゴシック"/>
        <family val="3"/>
        <charset val="128"/>
      </rPr>
      <t>印刷や提出は不要です。</t>
    </r>
  </si>
  <si>
    <t>廃油（有害）</t>
  </si>
  <si>
    <t>計　　　　画　　　　期　　　　間</t>
  </si>
  <si>
    <t>廃酸（強酸）</t>
  </si>
  <si>
    <t>廃アルカリ（強アルカリ）</t>
  </si>
  <si>
    <r>
      <t xml:space="preserve">　特別管理特別管理産業廃棄物処理計画における目標値 </t>
    </r>
    <r>
      <rPr>
        <sz val="14"/>
        <rFont val="ＭＳ Ｐ明朝"/>
        <family val="1"/>
        <charset val="128"/>
      </rPr>
      <t>　 (昨年提出した処理計画書に記載した、昨年度１年間の処理計画量）</t>
    </r>
  </si>
  <si>
    <t>汚泥（有害）</t>
  </si>
  <si>
    <t>項目</t>
  </si>
  <si>
    <t>昨年に計画した目標値</t>
  </si>
  <si>
    <t>燃え殻（有害）</t>
  </si>
  <si>
    <t>排 出 量</t>
  </si>
  <si>
    <t>ばいじん（有害）</t>
  </si>
  <si>
    <t>自ら再生利用を行う特別管理産業廃棄物の量</t>
  </si>
  <si>
    <t>廃酸（有害）</t>
  </si>
  <si>
    <t>自ら熱回収を行う特別管理産業廃棄物の量</t>
  </si>
  <si>
    <t>廃アルカリ（有害）</t>
  </si>
  <si>
    <t>自ら中間処理により減量する特別管理産業廃棄物の量</t>
  </si>
  <si>
    <t>廃石綿等</t>
  </si>
  <si>
    <t>自ら埋立処分又は海洋投入処分を行う特別管理産業廃棄物の量</t>
  </si>
  <si>
    <t>PCB廃棄物</t>
  </si>
  <si>
    <t>全処理委託量</t>
  </si>
  <si>
    <t>感染性廃棄物</t>
  </si>
  <si>
    <t>優良認定処理業者への処理委託量</t>
  </si>
  <si>
    <t>再生利用業者への処理委託量</t>
  </si>
  <si>
    <t>認定熱回収業者への処理委託量</t>
  </si>
  <si>
    <t>認定熱回収業者以外の熱回収を行う業者への処理委託量</t>
  </si>
  <si>
    <t>　昨年度１年間の処理実績量</t>
  </si>
  <si>
    <t>合計</t>
  </si>
  <si>
    <t xml:space="preserve">排 出 量                                                              </t>
  </si>
  <si>
    <t>①</t>
  </si>
  <si>
    <t>②＋⑧</t>
  </si>
  <si>
    <t>⑤</t>
  </si>
  <si>
    <t>⑦</t>
  </si>
  <si>
    <t>③＋⑨</t>
  </si>
  <si>
    <t>⑩</t>
  </si>
  <si>
    <t>⑪</t>
  </si>
  <si>
    <t>⑫</t>
  </si>
  <si>
    <t>⑬</t>
  </si>
  <si>
    <t>⑭</t>
  </si>
  <si>
    <t>留意事項： 　第２面Sheetを 11個以上記入した場合は、上記は正しく計算されません。</t>
  </si>
  <si>
    <t>計画の実施状況　（合計）</t>
  </si>
  <si>
    <t>（特別管理産業廃棄物処理 の 合計）</t>
  </si>
  <si>
    <t>自動計算</t>
  </si>
  <si>
    <t>印刷・提出は、不要です。</t>
  </si>
  <si>
    <t>有償物量</t>
  </si>
  <si>
    <t>不要物等
発生量</t>
  </si>
  <si>
    <t>自ら直接
再生利用した量</t>
  </si>
  <si>
    <t>自ら中間処理した後
再生利用した量</t>
  </si>
  <si>
    <t>排出量</t>
  </si>
  <si>
    <t>自ら直接埋立処分又は
海洋投入処分した量</t>
  </si>
  <si>
    <t>自ら中間処理した後
自ら埋立処分又は
海洋投入処分した量</t>
  </si>
  <si>
    <t>実績値</t>
  </si>
  <si>
    <t>自ら中間処理した量</t>
  </si>
  <si>
    <t>自ら中間処理した
後の残さ量</t>
  </si>
  <si>
    <t>⑩のうち再生利用
業者への処理委託量</t>
  </si>
  <si>
    <t>①排出量</t>
  </si>
  <si>
    <t>②＋⑧自ら再生利用を
行った量</t>
  </si>
  <si>
    <t>⑤自ら熱回収を行った量</t>
  </si>
  <si>
    <t>④のうち熱回収
を行った量</t>
  </si>
  <si>
    <t>自ら中間処理に
より減量した量</t>
  </si>
  <si>
    <t>直接 及び 自ら
中間処理した後の
処理委託量</t>
  </si>
  <si>
    <t>⑩のうち熱回収認定
業者への処理委託量</t>
  </si>
  <si>
    <t>⑦自ら中間処理により
減量した量</t>
  </si>
  <si>
    <t>③＋⑨自ら埋立処分又は
海洋投入処分を行った量</t>
  </si>
  <si>
    <t>⑩全処理委託量</t>
  </si>
  <si>
    <t>⑩のうち熱回収認定
業者以外の
熱回収を行う業者
への処理委託量</t>
  </si>
  <si>
    <t>⑪優良認定処理業者への
処理委託量</t>
  </si>
  <si>
    <t>⑫再生利用業者への
処理委託量</t>
  </si>
  <si>
    <t>⑩のうち優良認定処理
業者への処理委託量</t>
  </si>
  <si>
    <t>⑬熱回収認定業者への
処理委託量</t>
  </si>
  <si>
    <t>⑩のうち 再生利用及び熱回収業者以外
への処理委託量</t>
  </si>
  <si>
    <t>⑭熱回収認定業者以外の
熱回収を行う業者への処理
委託量</t>
  </si>
  <si>
    <r>
      <t>様式第二号の十四</t>
    </r>
    <r>
      <rPr>
        <sz val="12"/>
        <rFont val="ＭＳ Ｐ明朝"/>
        <family val="1"/>
        <charset val="128"/>
      </rPr>
      <t>（第八条の十七の三関係）</t>
    </r>
  </si>
  <si>
    <t>（第1面）</t>
  </si>
  <si>
    <t>特別管理産業廃棄物処理計画実施状況報告書</t>
  </si>
  <si>
    <t>柏市長</t>
  </si>
  <si>
    <t xml:space="preserve">
</t>
  </si>
  <si>
    <t>　　　　　　　　　　　　提出者</t>
  </si>
  <si>
    <t>　　　　　　　　　　　　　　　</t>
  </si>
  <si>
    <t>住　所　</t>
  </si>
  <si>
    <t>氏  名　</t>
  </si>
  <si>
    <t>　　　　　　　　　　　　　　　　　　　　　　</t>
  </si>
  <si>
    <t xml:space="preserve"> （法人にあっては、名称及び代表者の氏名）</t>
  </si>
  <si>
    <t>電話番号</t>
  </si>
  <si>
    <t>　　</t>
  </si>
  <si>
    <t>　産業廃棄物処理計画の実施状況を報告します。</t>
  </si>
  <si>
    <t>日本標準産業分類とは →</t>
  </si>
  <si>
    <t>http://www.soumu.go.jp/toukei_toukatsu/index/seido/sangyo/</t>
  </si>
  <si>
    <t>　特別管理産業廃棄物処理計画における目標値</t>
  </si>
  <si>
    <t>目標値</t>
  </si>
  <si>
    <t>自ら再生利用を行う
特別管理産業廃棄物の量</t>
  </si>
  <si>
    <t>優良認定処理業者への
処理委託量</t>
  </si>
  <si>
    <t>自ら熱回収を行う
特別管理産業廃棄物の量</t>
  </si>
  <si>
    <t>再生利用業者への
処理委託量</t>
  </si>
  <si>
    <t>自ら中間処理により減量する
特別管理産業廃棄物の量</t>
  </si>
  <si>
    <t>認定熱回収業者への
処理委託量</t>
  </si>
  <si>
    <t>認定熱回収業者以外の
熱回収を行う業者への
処理委託量</t>
  </si>
  <si>
    <t>※事務処理欄</t>
  </si>
  <si>
    <t>(第２面）</t>
  </si>
  <si>
    <t>計画の実施状況</t>
  </si>
  <si>
    <t>（特別管理産業廃棄物の種類：</t>
  </si>
  <si>
    <t>）</t>
  </si>
  <si>
    <t>小数第２位以下の数値を記入する場合にも、「セルの書式設定」を変更してください。</t>
  </si>
  <si>
    <t>⑦,⑩及び⑮は、自動計算</t>
  </si>
  <si>
    <t>(第３面)</t>
  </si>
  <si>
    <t>備考</t>
  </si>
  <si>
    <t>１　翌年度の６月30日までに提出すること。</t>
  </si>
  <si>
    <t>２　「事業の種類」の欄には、日本標準産業分類の区分を記入すること。</t>
  </si>
  <si>
    <t>３　「特別管理産業廃棄物処理計画における目標値」の欄には、項目ごとに、特別管理産業廃棄物処理計画に記載した目標値を記入すること。</t>
  </si>
  <si>
    <t>(1) ①欄　当該事業場において生じた特別管理産業廃棄物の量</t>
  </si>
  <si>
    <t>(2) ②欄　(1)の量のうち、中間処理をせず直接自ら再生利用した量</t>
  </si>
  <si>
    <t>(3) ③欄　(1)の量のうち、中間処理をせず直接自ら埋立処分した量</t>
  </si>
  <si>
    <t>(4) ④欄　(1)の量のうち、自ら中間処理をした特別管理産業廃棄物の当該中間処理前の量</t>
  </si>
  <si>
    <t>(5) ⑤欄　(4)の量のうち、熱回収を行った量</t>
  </si>
  <si>
    <t>(6) ⑥欄　自ら中間処理をした後の量　</t>
  </si>
  <si>
    <t>(7) ⑦欄　(4)の量から(6)の量を差し引いた量</t>
  </si>
  <si>
    <t>(8) ⑧欄　(6)の量のうち、自ら利用し、又は他人に売却した量</t>
  </si>
  <si>
    <t>(9) ⑨欄　(6)の量のうち、自ら埋立処分又は海洋投入処分した量</t>
  </si>
  <si>
    <t>(10) ⑩欄　中間処理及び最終処分を委託した量</t>
  </si>
  <si>
    <t>(12) ⑫欄　(10)の量のうち、処理業者への再生利用委託量</t>
  </si>
  <si>
    <t>(13) ⑬欄  (10)の量のうち、認定熱回収施設設置者（廃棄物の処理及び清掃に関する法律第15条の3の3第1項の認定を受けた者）である処理業者への焼却処理委託量</t>
  </si>
  <si>
    <t>(14) ⑭欄  (10)の量のうち、認定熱回収施設設置者以外の熱回収を行っている処理業者への焼却処理委託量</t>
  </si>
  <si>
    <t>５　第２面の左下の表には、項目ごとに、特別管理産業廃棄物処理計画に記載したそれぞれの実績値を記入すること。</t>
  </si>
  <si>
    <t>廃水銀等及びその処理物</t>
    <rPh sb="0" eb="1">
      <t>ハイ</t>
    </rPh>
    <rPh sb="1" eb="4">
      <t>スイギントウ</t>
    </rPh>
    <rPh sb="4" eb="5">
      <t>オヨ</t>
    </rPh>
    <rPh sb="8" eb="10">
      <t>ショリ</t>
    </rPh>
    <rPh sb="10" eb="11">
      <t>ブツ</t>
    </rPh>
    <phoneticPr fontId="54"/>
  </si>
  <si>
    <t>任意入力１</t>
    <phoneticPr fontId="54"/>
  </si>
  <si>
    <t>任意入力２</t>
    <phoneticPr fontId="54"/>
  </si>
  <si>
    <t>任意入力３</t>
    <phoneticPr fontId="54"/>
  </si>
  <si>
    <t>特別管理産業廃棄物処理計画における計画期間</t>
    <phoneticPr fontId="54"/>
  </si>
  <si>
    <t>自ら埋立処分を行う
特別管理産業廃棄物の量</t>
    <phoneticPr fontId="54"/>
  </si>
  <si>
    <t>　電子情報処理組織の使用に関する事項</t>
    <phoneticPr fontId="54"/>
  </si>
  <si>
    <t>（電子情報処理組織の使用に関して実施した取組）</t>
    <phoneticPr fontId="54"/>
  </si>
  <si>
    <t>特別管理産業廃棄物排出量</t>
    <phoneticPr fontId="54"/>
  </si>
  <si>
    <t>前々年度</t>
    <phoneticPr fontId="54"/>
  </si>
  <si>
    <t>（ポリ塩化ビフェニル廃棄物を除く。）</t>
    <phoneticPr fontId="54"/>
  </si>
  <si>
    <t>前年度</t>
    <phoneticPr fontId="54"/>
  </si>
  <si>
    <t>ｔ　　</t>
    <phoneticPr fontId="54"/>
  </si>
  <si>
    <t>６　特別管理産業廃棄物の種類が２以上あるときは、特別管理産業廃棄物の種類ごとに、第２面の例により特別管理産業廃棄物処理計画の実施状況を明らかにした書面を作成し、当該書面を添付すること。</t>
    <phoneticPr fontId="54"/>
  </si>
  <si>
    <t>７　「電子情報処理組織の使用に関する事項」の欄には、前々年度及び前年度における特別管理産業廃棄物の排出量（ポリ塩化ビフェニル廃棄物（令第２条の４第５号イからハまでに掲げるものをいう。）を除く。）並びに電子情報処理組織使用義務者にあっては前年度に実施した電子情報処理組織の使用に関する取組（情報処理センターへの登録が困難な場合として廃棄物の処理及び清掃に関する法律施行規則第８条の31の４に該当したときは、その旨及び理由を含む。）について記入すること。</t>
    <phoneticPr fontId="54"/>
  </si>
  <si>
    <t>(11) ⑪欄　(10)の量のうち、優良認定処理業者（廃棄物の処理及び清掃に関する法律施行令（以下「令」という。）第6条の11第2号に該当する者）への処理委託量</t>
    <phoneticPr fontId="54"/>
  </si>
  <si>
    <t>８　※欄は記入しないこと。</t>
    <phoneticPr fontId="54"/>
  </si>
  <si>
    <t>４　第２面には、前年度の特別管理産業廃棄物の処理に関して、①～⑭の欄のそれぞれに、(1)から(14)に掲げる量を記入すること。</t>
    <phoneticPr fontId="54"/>
  </si>
  <si>
    <t xml:space="preserve"> (日本産業規格　Ａ列4番）</t>
    <rPh sb="4" eb="6">
      <t>サンギョウ</t>
    </rPh>
    <phoneticPr fontId="54"/>
  </si>
  <si>
    <t>様</t>
    <rPh sb="0" eb="1">
      <t>サマ</t>
    </rPh>
    <phoneticPr fontId="54"/>
  </si>
  <si>
    <t>令和８ 年    月    日</t>
    <rPh sb="0" eb="2">
      <t>レイワ</t>
    </rPh>
    <phoneticPr fontId="54"/>
  </si>
  <si>
    <t>廃棄物の処理及び清掃に関する法律第12条の２第11項の規定に基づき、令和７年度の特別管理</t>
    <rPh sb="34" eb="36">
      <t>レイワ</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</si>
</sst>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 \t"/>
    <numFmt numFmtId="179" formatCode="0_ \t"/>
    <numFmt numFmtId="180" formatCode="0.0\ \t"/>
    <numFmt numFmtId="181" formatCode="0.0_ "/>
    <numFmt numFmtId="182" formatCode="0.0_);[Red]\(0.0\)"/>
    <numFmt numFmtId="183" formatCode="[&lt;=999]000;[&lt;=9999]000\-00;000\-0000"/>
  </numFmts>
  <fonts count="57" x14ac:knownFonts="1">
    <font>
      <sz val="11"/>
      <name val="ＭＳ Ｐゴシック"/>
      <family val="3"/>
      <charset val="128"/>
    </font>
    <font>
      <b/>
      <sz val="14"/>
      <color indexed="10"/>
      <name val="ＭＳ Ｐゴシック"/>
      <family val="3"/>
      <charset val="128"/>
    </font>
    <font>
      <sz val="14"/>
      <name val="ＭＳ Ｐゴシック"/>
      <family val="3"/>
      <charset val="128"/>
    </font>
    <font>
      <sz val="14"/>
      <color indexed="10"/>
      <name val="ＭＳ Ｐゴシック"/>
      <family val="3"/>
      <charset val="128"/>
    </font>
    <font>
      <sz val="14"/>
      <name val="ＭＳ Ｐ明朝"/>
      <family val="1"/>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56"/>
      <name val="ＭＳ Ｐゴシック"/>
      <family val="3"/>
      <charset val="128"/>
    </font>
    <font>
      <u/>
      <sz val="7.7"/>
      <color indexed="12"/>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b/>
      <sz val="11"/>
      <color indexed="63"/>
      <name val="ＭＳ Ｐゴシック"/>
      <family val="3"/>
      <charset val="128"/>
    </font>
    <font>
      <b/>
      <sz val="13"/>
      <color indexed="56"/>
      <name val="ＭＳ Ｐゴシック"/>
      <family val="3"/>
      <charset val="128"/>
    </font>
    <font>
      <b/>
      <sz val="11"/>
      <color indexed="52"/>
      <name val="ＭＳ Ｐゴシック"/>
      <family val="3"/>
      <charset val="128"/>
    </font>
    <font>
      <sz val="11"/>
      <name val="ＭＳ Ｐ明朝"/>
      <family val="1"/>
      <charset val="128"/>
    </font>
    <font>
      <sz val="20"/>
      <name val="ＭＳ Ｐ明朝"/>
      <family val="1"/>
      <charset val="128"/>
    </font>
    <font>
      <sz val="18"/>
      <color indexed="10"/>
      <name val="ＭＳ Ｐ明朝"/>
      <family val="1"/>
      <charset val="128"/>
    </font>
    <font>
      <b/>
      <sz val="14"/>
      <name val="ＭＳ Ｐ明朝"/>
      <family val="1"/>
      <charset val="128"/>
    </font>
    <font>
      <b/>
      <sz val="16"/>
      <color indexed="10"/>
      <name val="ＭＳ Ｐ明朝"/>
      <family val="1"/>
      <charset val="128"/>
    </font>
    <font>
      <sz val="18"/>
      <color indexed="10"/>
      <name val="ＭＳ Ｐゴシック"/>
      <family val="3"/>
      <charset val="128"/>
    </font>
    <font>
      <sz val="14"/>
      <color indexed="9"/>
      <name val="ＭＳ Ｐ明朝"/>
      <family val="1"/>
      <charset val="128"/>
    </font>
    <font>
      <sz val="12"/>
      <name val="ＭＳ Ｐゴシック"/>
      <family val="3"/>
      <charset val="128"/>
    </font>
    <font>
      <sz val="20"/>
      <color indexed="13"/>
      <name val="ＭＳ Ｐ明朝"/>
      <family val="1"/>
      <charset val="128"/>
    </font>
    <font>
      <sz val="20"/>
      <color indexed="10"/>
      <name val="ＭＳ Ｐ明朝"/>
      <family val="1"/>
      <charset val="128"/>
    </font>
    <font>
      <b/>
      <sz val="20"/>
      <color indexed="10"/>
      <name val="ＭＳ Ｐ明朝"/>
      <family val="1"/>
      <charset val="128"/>
    </font>
    <font>
      <sz val="14"/>
      <color indexed="43"/>
      <name val="ＭＳ Ｐ明朝"/>
      <family val="1"/>
      <charset val="128"/>
    </font>
    <font>
      <sz val="16"/>
      <color indexed="9"/>
      <name val="ＭＳ Ｐ明朝"/>
      <family val="1"/>
      <charset val="128"/>
    </font>
    <font>
      <sz val="16"/>
      <name val="ＭＳ Ｐ明朝"/>
      <family val="1"/>
      <charset val="128"/>
    </font>
    <font>
      <b/>
      <sz val="22"/>
      <color indexed="10"/>
      <name val="ＭＳ Ｐ明朝"/>
      <family val="1"/>
      <charset val="128"/>
    </font>
    <font>
      <sz val="14"/>
      <color indexed="13"/>
      <name val="ＭＳ Ｐ明朝"/>
      <family val="1"/>
      <charset val="128"/>
    </font>
    <font>
      <sz val="18"/>
      <name val="ＭＳ Ｐ明朝"/>
      <family val="1"/>
      <charset val="128"/>
    </font>
    <font>
      <b/>
      <sz val="14"/>
      <color indexed="13"/>
      <name val="ＭＳ Ｐゴシック"/>
      <family val="3"/>
      <charset val="128"/>
    </font>
    <font>
      <sz val="14"/>
      <color indexed="55"/>
      <name val="ＭＳ Ｐ明朝"/>
      <family val="1"/>
      <charset val="128"/>
    </font>
    <font>
      <sz val="9"/>
      <color indexed="8"/>
      <name val="ＭＳ Ｐゴシック"/>
      <family val="3"/>
      <charset val="128"/>
    </font>
    <font>
      <sz val="11"/>
      <name val="ＭＳ 明朝"/>
      <family val="1"/>
      <charset val="128"/>
    </font>
    <font>
      <b/>
      <sz val="14"/>
      <color indexed="12"/>
      <name val="ＭＳ Ｐゴシック"/>
      <family val="3"/>
      <charset val="128"/>
    </font>
    <font>
      <sz val="16"/>
      <color indexed="13"/>
      <name val="ＭＳ Ｐ明朝"/>
      <family val="1"/>
      <charset val="128"/>
    </font>
    <font>
      <sz val="11"/>
      <color indexed="13"/>
      <name val="ＭＳ Ｐゴシック"/>
      <family val="3"/>
      <charset val="128"/>
    </font>
    <font>
      <b/>
      <sz val="16"/>
      <color indexed="48"/>
      <name val="ＭＳ Ｐ明朝"/>
      <family val="1"/>
      <charset val="128"/>
    </font>
    <font>
      <sz val="11"/>
      <name val="Century"/>
      <family val="1"/>
    </font>
    <font>
      <b/>
      <sz val="16"/>
      <name val="ＭＳ Ｐ明朝"/>
      <family val="1"/>
      <charset val="128"/>
    </font>
    <font>
      <u/>
      <sz val="11"/>
      <color indexed="12"/>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1"/>
      <color indexed="81"/>
      <name val="ＭＳ Ｐゴシック"/>
      <family val="3"/>
      <charset val="128"/>
    </font>
    <font>
      <sz val="9"/>
      <color indexed="81"/>
      <name val="ＭＳ Ｐ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9"/>
        <bgColor indexed="64"/>
      </patternFill>
    </fill>
    <fill>
      <patternFill patternType="solid">
        <fgColor indexed="41"/>
        <bgColor indexed="64"/>
      </patternFill>
    </fill>
    <fill>
      <patternFill patternType="solid">
        <fgColor indexed="13"/>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double">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top style="dotted">
        <color indexed="64"/>
      </top>
      <bottom style="hair">
        <color indexed="64"/>
      </bottom>
      <diagonal/>
    </border>
    <border>
      <left/>
      <right style="dotted">
        <color indexed="64"/>
      </right>
      <top style="dotted">
        <color indexed="64"/>
      </top>
      <bottom style="hair">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14" fillId="0" borderId="0" applyNumberFormat="0" applyFill="0" applyBorder="0" applyAlignment="0" applyProtection="0">
      <alignment vertical="center"/>
    </xf>
    <xf numFmtId="0" fontId="10" fillId="20" borderId="1" applyNumberFormat="0" applyAlignment="0" applyProtection="0">
      <alignment vertical="center"/>
    </xf>
    <xf numFmtId="0" fontId="8" fillId="21" borderId="0" applyNumberFormat="0" applyBorder="0" applyAlignment="0" applyProtection="0">
      <alignment vertical="center"/>
    </xf>
    <xf numFmtId="0" fontId="17" fillId="0" borderId="0" applyNumberFormat="0" applyFill="0" applyBorder="0" applyAlignment="0" applyProtection="0">
      <alignment vertical="top"/>
      <protection locked="0"/>
    </xf>
    <xf numFmtId="0" fontId="53" fillId="22" borderId="2" applyNumberFormat="0" applyFont="0" applyAlignment="0" applyProtection="0">
      <alignment vertical="center"/>
    </xf>
    <xf numFmtId="0" fontId="13" fillId="0" borderId="3" applyNumberFormat="0" applyFill="0" applyAlignment="0" applyProtection="0">
      <alignment vertical="center"/>
    </xf>
    <xf numFmtId="0" fontId="11" fillId="3" borderId="0" applyNumberFormat="0" applyBorder="0" applyAlignment="0" applyProtection="0">
      <alignment vertical="center"/>
    </xf>
    <xf numFmtId="0" fontId="23" fillId="23" borderId="4" applyNumberFormat="0" applyAlignment="0" applyProtection="0">
      <alignment vertical="center"/>
    </xf>
    <xf numFmtId="0" fontId="18" fillId="0" borderId="0" applyNumberFormat="0" applyFill="0" applyBorder="0" applyAlignment="0" applyProtection="0">
      <alignment vertical="center"/>
    </xf>
    <xf numFmtId="0" fontId="20" fillId="0" borderId="5" applyNumberFormat="0" applyFill="0" applyAlignment="0" applyProtection="0">
      <alignment vertical="center"/>
    </xf>
    <xf numFmtId="0" fontId="22"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5" fillId="0" borderId="8" applyNumberFormat="0" applyFill="0" applyAlignment="0" applyProtection="0">
      <alignment vertical="center"/>
    </xf>
    <xf numFmtId="0" fontId="21" fillId="23" borderId="9" applyNumberFormat="0" applyAlignment="0" applyProtection="0">
      <alignment vertical="center"/>
    </xf>
    <xf numFmtId="0" fontId="12" fillId="0" borderId="0" applyNumberFormat="0" applyFill="0" applyBorder="0" applyAlignment="0" applyProtection="0">
      <alignment vertical="center"/>
    </xf>
    <xf numFmtId="0" fontId="9" fillId="7" borderId="4"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53" fillId="0" borderId="0"/>
    <xf numFmtId="0" fontId="19" fillId="4" borderId="0" applyNumberFormat="0" applyBorder="0" applyAlignment="0" applyProtection="0">
      <alignment vertical="center"/>
    </xf>
  </cellStyleXfs>
  <cellXfs count="303">
    <xf numFmtId="0" fontId="0" fillId="0" borderId="0" xfId="0">
      <alignment vertical="center"/>
    </xf>
    <xf numFmtId="0" fontId="24" fillId="0" borderId="0" xfId="0" applyFont="1" applyProtection="1">
      <alignment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25" fillId="0" borderId="0" xfId="45" applyFont="1" applyFill="1" applyBorder="1" applyAlignment="1" applyProtection="1">
      <alignment horizontal="center" vertical="top" wrapText="1"/>
      <protection locked="0"/>
    </xf>
    <xf numFmtId="49" fontId="4" fillId="0" borderId="0" xfId="45" applyNumberFormat="1" applyFont="1" applyFill="1" applyBorder="1" applyAlignment="1" applyProtection="1">
      <alignment horizontal="center" vertical="center"/>
      <protection locked="0"/>
    </xf>
    <xf numFmtId="176" fontId="4" fillId="0" borderId="0" xfId="45" applyNumberFormat="1" applyFont="1" applyFill="1" applyBorder="1" applyAlignment="1" applyProtection="1">
      <alignment horizontal="center" vertical="center"/>
      <protection locked="0"/>
    </xf>
    <xf numFmtId="0" fontId="24" fillId="0" borderId="0" xfId="45" applyFont="1" applyFill="1" applyBorder="1" applyAlignment="1" applyProtection="1">
      <alignment wrapText="1"/>
      <protection locked="0"/>
    </xf>
    <xf numFmtId="0" fontId="24" fillId="0" borderId="0" xfId="45" applyFont="1" applyFill="1" applyBorder="1" applyAlignment="1" applyProtection="1">
      <alignment horizontal="center" vertical="top" wrapText="1"/>
      <protection locked="0"/>
    </xf>
    <xf numFmtId="49" fontId="24" fillId="0" borderId="0" xfId="45" applyNumberFormat="1" applyFont="1" applyFill="1" applyBorder="1" applyAlignment="1" applyProtection="1">
      <alignment wrapText="1"/>
      <protection locked="0"/>
    </xf>
    <xf numFmtId="49" fontId="24" fillId="0" borderId="0" xfId="45" applyNumberFormat="1" applyFont="1" applyBorder="1" applyAlignment="1" applyProtection="1">
      <alignment wrapText="1"/>
      <protection locked="0"/>
    </xf>
    <xf numFmtId="49" fontId="4" fillId="0" borderId="10" xfId="45" applyNumberFormat="1" applyFont="1" applyFill="1" applyBorder="1" applyAlignment="1" applyProtection="1">
      <alignment horizontal="center" vertical="center"/>
      <protection locked="0"/>
    </xf>
    <xf numFmtId="49" fontId="4" fillId="0" borderId="11" xfId="45" applyNumberFormat="1" applyFont="1" applyFill="1" applyBorder="1" applyAlignment="1" applyProtection="1">
      <alignment horizontal="center" vertical="center"/>
      <protection locked="0"/>
    </xf>
    <xf numFmtId="0" fontId="24" fillId="0" borderId="12" xfId="0" applyFont="1" applyBorder="1" applyAlignment="1" applyProtection="1">
      <alignment vertical="center"/>
      <protection locked="0"/>
    </xf>
    <xf numFmtId="49" fontId="4" fillId="0" borderId="10" xfId="45" applyNumberFormat="1" applyFont="1" applyFill="1" applyBorder="1" applyAlignment="1" applyProtection="1">
      <alignment horizontal="right" vertical="top"/>
      <protection locked="0"/>
    </xf>
    <xf numFmtId="49" fontId="4" fillId="0" borderId="0" xfId="45" applyNumberFormat="1" applyFont="1" applyFill="1" applyBorder="1" applyAlignment="1" applyProtection="1">
      <alignment horizontal="left" vertical="top"/>
      <protection locked="0"/>
    </xf>
    <xf numFmtId="49" fontId="4" fillId="0" borderId="13" xfId="45" applyNumberFormat="1" applyFont="1" applyFill="1" applyBorder="1" applyAlignment="1" applyProtection="1">
      <alignment horizontal="center" vertical="center"/>
      <protection locked="0"/>
    </xf>
    <xf numFmtId="49" fontId="4" fillId="0" borderId="14" xfId="45" applyNumberFormat="1" applyFont="1" applyFill="1" applyBorder="1" applyAlignment="1" applyProtection="1">
      <alignment horizontal="center" vertical="center"/>
      <protection locked="0"/>
    </xf>
    <xf numFmtId="49" fontId="4" fillId="0" borderId="15" xfId="45" applyNumberFormat="1" applyFont="1" applyFill="1" applyBorder="1" applyAlignment="1" applyProtection="1">
      <alignment horizontal="center" vertical="center"/>
      <protection locked="0"/>
    </xf>
    <xf numFmtId="49" fontId="4" fillId="0" borderId="0" xfId="45" applyNumberFormat="1" applyFont="1" applyFill="1" applyBorder="1" applyAlignment="1" applyProtection="1">
      <alignment horizontal="right" vertical="top"/>
      <protection locked="0"/>
    </xf>
    <xf numFmtId="49" fontId="4" fillId="0" borderId="12" xfId="45" applyNumberFormat="1" applyFont="1" applyFill="1" applyBorder="1" applyAlignment="1" applyProtection="1">
      <alignment horizontal="left" vertical="top"/>
      <protection locked="0"/>
    </xf>
    <xf numFmtId="49" fontId="4" fillId="0" borderId="12" xfId="45" applyNumberFormat="1" applyFont="1" applyFill="1" applyBorder="1" applyAlignment="1" applyProtection="1">
      <alignment horizontal="right" vertical="top"/>
      <protection locked="0"/>
    </xf>
    <xf numFmtId="49" fontId="4" fillId="0" borderId="16" xfId="45" applyNumberFormat="1" applyFont="1" applyFill="1" applyBorder="1" applyAlignment="1" applyProtection="1">
      <alignment horizontal="center" vertical="center"/>
      <protection locked="0"/>
    </xf>
    <xf numFmtId="49" fontId="4" fillId="0" borderId="17" xfId="45" applyNumberFormat="1" applyFont="1" applyFill="1" applyBorder="1" applyAlignment="1" applyProtection="1">
      <alignment horizontal="center" vertical="center"/>
      <protection locked="0"/>
    </xf>
    <xf numFmtId="49" fontId="4" fillId="0" borderId="18" xfId="45" applyNumberFormat="1" applyFont="1" applyFill="1" applyBorder="1" applyAlignment="1" applyProtection="1">
      <alignment horizontal="center" vertical="center"/>
      <protection locked="0"/>
    </xf>
    <xf numFmtId="49" fontId="4" fillId="0" borderId="10" xfId="45" applyNumberFormat="1" applyFont="1" applyFill="1" applyBorder="1" applyAlignment="1" applyProtection="1">
      <alignment horizontal="left" vertical="top"/>
      <protection locked="0"/>
    </xf>
    <xf numFmtId="0" fontId="24" fillId="0" borderId="0" xfId="45" applyFont="1" applyFill="1" applyBorder="1" applyAlignment="1" applyProtection="1">
      <alignment horizontal="center" vertical="center" wrapText="1"/>
      <protection locked="0"/>
    </xf>
    <xf numFmtId="49" fontId="4" fillId="0" borderId="19" xfId="45" applyNumberFormat="1" applyFont="1" applyFill="1" applyBorder="1" applyAlignment="1" applyProtection="1">
      <alignment horizontal="center" vertical="center"/>
      <protection locked="0"/>
    </xf>
    <xf numFmtId="49" fontId="4" fillId="0" borderId="20" xfId="45" applyNumberFormat="1" applyFont="1" applyFill="1" applyBorder="1" applyAlignment="1" applyProtection="1">
      <alignment horizontal="right" vertical="top"/>
      <protection locked="0"/>
    </xf>
    <xf numFmtId="0" fontId="24" fillId="0" borderId="0" xfId="0" applyFont="1" applyBorder="1" applyAlignment="1" applyProtection="1">
      <alignment vertical="center"/>
      <protection locked="0"/>
    </xf>
    <xf numFmtId="49" fontId="4" fillId="0" borderId="21" xfId="45" applyNumberFormat="1" applyFont="1" applyFill="1" applyBorder="1" applyAlignment="1" applyProtection="1">
      <alignment horizontal="center" vertical="center"/>
      <protection locked="0"/>
    </xf>
    <xf numFmtId="0" fontId="24" fillId="0" borderId="0" xfId="0" applyFont="1" applyBorder="1" applyAlignment="1" applyProtection="1">
      <alignment horizontal="left" vertical="top"/>
      <protection locked="0"/>
    </xf>
    <xf numFmtId="49" fontId="24" fillId="0" borderId="0" xfId="45" applyNumberFormat="1" applyFont="1" applyAlignment="1" applyProtection="1">
      <alignment wrapText="1"/>
      <protection locked="0"/>
    </xf>
    <xf numFmtId="0" fontId="0" fillId="0" borderId="0" xfId="0" applyProtection="1">
      <alignment vertical="center"/>
      <protection locked="0"/>
    </xf>
    <xf numFmtId="0" fontId="5" fillId="0" borderId="11" xfId="0" applyFont="1" applyFill="1" applyBorder="1" applyProtection="1">
      <alignment vertical="center"/>
      <protection locked="0"/>
    </xf>
    <xf numFmtId="0" fontId="5" fillId="0" borderId="0" xfId="0" applyFont="1" applyFill="1" applyBorder="1" applyProtection="1">
      <alignment vertical="center"/>
      <protection locked="0"/>
    </xf>
    <xf numFmtId="0" fontId="0" fillId="0" borderId="0" xfId="0" applyFill="1" applyProtection="1">
      <alignment vertical="center"/>
      <protection locked="0"/>
    </xf>
    <xf numFmtId="0" fontId="5" fillId="0" borderId="12"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5" fillId="0" borderId="14" xfId="0" applyFont="1" applyFill="1" applyBorder="1" applyAlignment="1" applyProtection="1">
      <alignment horizontal="distributed" vertical="center" indent="1"/>
      <protection locked="0"/>
    </xf>
    <xf numFmtId="0" fontId="5" fillId="0" borderId="14" xfId="0" applyFont="1" applyFill="1" applyBorder="1" applyAlignment="1" applyProtection="1">
      <alignment horizontal="distributed" vertical="center" wrapText="1" indent="1"/>
      <protection locked="0"/>
    </xf>
    <xf numFmtId="0" fontId="24" fillId="0" borderId="0" xfId="0" applyFont="1" applyBorder="1" applyProtection="1">
      <alignment vertical="center"/>
      <protection locked="0"/>
    </xf>
    <xf numFmtId="0" fontId="26" fillId="0" borderId="0" xfId="0" applyFont="1" applyBorder="1" applyProtection="1">
      <alignment vertical="center"/>
      <protection locked="0"/>
    </xf>
    <xf numFmtId="176" fontId="26" fillId="0" borderId="0" xfId="45" applyNumberFormat="1" applyFont="1" applyFill="1" applyBorder="1" applyAlignment="1" applyProtection="1">
      <alignment horizontal="center" vertical="center"/>
      <protection locked="0"/>
    </xf>
    <xf numFmtId="0" fontId="26" fillId="0" borderId="0" xfId="45" applyFont="1" applyFill="1" applyBorder="1" applyAlignment="1" applyProtection="1">
      <alignment wrapText="1"/>
      <protection locked="0"/>
    </xf>
    <xf numFmtId="177" fontId="4" fillId="0" borderId="0" xfId="45" applyNumberFormat="1" applyFont="1" applyFill="1" applyBorder="1" applyAlignment="1" applyProtection="1">
      <alignment horizontal="center" vertical="center"/>
      <protection locked="0"/>
    </xf>
    <xf numFmtId="177" fontId="4" fillId="0" borderId="22" xfId="45" applyNumberFormat="1" applyFont="1" applyFill="1" applyBorder="1" applyAlignment="1" applyProtection="1">
      <alignment horizontal="center" vertical="center"/>
      <protection locked="0"/>
    </xf>
    <xf numFmtId="49" fontId="27" fillId="0" borderId="0" xfId="45" applyNumberFormat="1" applyFont="1" applyFill="1" applyBorder="1" applyAlignment="1" applyProtection="1">
      <alignment horizontal="center" vertical="center"/>
      <protection locked="0"/>
    </xf>
    <xf numFmtId="0" fontId="28" fillId="0" borderId="10" xfId="45" applyNumberFormat="1" applyFont="1" applyFill="1" applyBorder="1" applyAlignment="1" applyProtection="1">
      <alignment horizontal="center" vertical="center"/>
      <protection locked="0"/>
    </xf>
    <xf numFmtId="0" fontId="29" fillId="0" borderId="0" xfId="42" applyFont="1" applyAlignment="1" applyProtection="1">
      <alignment horizontal="right" vertical="center" indent="1"/>
      <protection locked="0"/>
    </xf>
    <xf numFmtId="177" fontId="30" fillId="0" borderId="13" xfId="45" applyNumberFormat="1" applyFont="1" applyFill="1" applyBorder="1" applyAlignment="1" applyProtection="1">
      <alignment horizontal="right" vertical="top"/>
    </xf>
    <xf numFmtId="177" fontId="30" fillId="0" borderId="21" xfId="45" applyNumberFormat="1" applyFont="1" applyFill="1" applyBorder="1" applyAlignment="1" applyProtection="1">
      <alignment horizontal="center" vertical="center"/>
    </xf>
    <xf numFmtId="0" fontId="5" fillId="0" borderId="0" xfId="0" applyFont="1" applyFill="1" applyBorder="1" applyAlignment="1" applyProtection="1">
      <alignment vertical="center"/>
      <protection locked="0"/>
    </xf>
    <xf numFmtId="0" fontId="24" fillId="23" borderId="0" xfId="45" applyFont="1" applyFill="1" applyBorder="1" applyAlignment="1" applyProtection="1">
      <alignment wrapText="1"/>
      <protection locked="0"/>
    </xf>
    <xf numFmtId="0" fontId="24" fillId="23" borderId="0" xfId="45" applyFont="1" applyFill="1" applyBorder="1" applyAlignment="1" applyProtection="1">
      <alignment horizontal="center" vertical="center" wrapText="1"/>
      <protection locked="0"/>
    </xf>
    <xf numFmtId="49" fontId="24" fillId="23" borderId="0" xfId="45" applyNumberFormat="1" applyFont="1" applyFill="1" applyBorder="1" applyAlignment="1" applyProtection="1">
      <alignment wrapText="1"/>
      <protection locked="0"/>
    </xf>
    <xf numFmtId="49" fontId="24" fillId="23" borderId="0" xfId="45" applyNumberFormat="1" applyFont="1" applyFill="1" applyAlignment="1" applyProtection="1">
      <alignment wrapText="1"/>
      <protection locked="0"/>
    </xf>
    <xf numFmtId="0" fontId="26" fillId="23" borderId="0" xfId="45" applyFont="1" applyFill="1" applyBorder="1" applyAlignment="1" applyProtection="1">
      <alignment wrapText="1"/>
      <protection locked="0"/>
    </xf>
    <xf numFmtId="176" fontId="4" fillId="23" borderId="0" xfId="45" applyNumberFormat="1" applyFont="1" applyFill="1" applyBorder="1" applyAlignment="1" applyProtection="1">
      <alignment horizontal="center" vertical="center"/>
      <protection locked="0"/>
    </xf>
    <xf numFmtId="0" fontId="24" fillId="23" borderId="0" xfId="0" applyFont="1" applyFill="1" applyAlignment="1" applyProtection="1">
      <alignment vertical="center"/>
      <protection locked="0"/>
    </xf>
    <xf numFmtId="0" fontId="31" fillId="0" borderId="0" xfId="0" applyFont="1" applyProtection="1">
      <alignment vertical="center"/>
      <protection locked="0"/>
    </xf>
    <xf numFmtId="0" fontId="31" fillId="0" borderId="0" xfId="0" applyFont="1" applyFill="1" applyProtection="1">
      <alignment vertical="center"/>
      <protection locked="0"/>
    </xf>
    <xf numFmtId="0" fontId="5" fillId="0" borderId="0" xfId="0" applyFont="1" applyFill="1" applyProtection="1">
      <alignment vertical="center"/>
      <protection locked="0"/>
    </xf>
    <xf numFmtId="0" fontId="5" fillId="0" borderId="0" xfId="0" applyFont="1" applyFill="1" applyBorder="1" applyAlignment="1" applyProtection="1">
      <alignment vertical="center" wrapText="1"/>
      <protection locked="0"/>
    </xf>
    <xf numFmtId="0" fontId="5" fillId="0" borderId="23" xfId="0" applyFont="1" applyFill="1" applyBorder="1" applyProtection="1">
      <alignment vertical="center"/>
      <protection locked="0"/>
    </xf>
    <xf numFmtId="0" fontId="5" fillId="0" borderId="0" xfId="0" applyFont="1" applyAlignment="1" applyProtection="1">
      <alignment vertical="center"/>
      <protection locked="0"/>
    </xf>
    <xf numFmtId="0" fontId="5" fillId="0" borderId="23" xfId="0" applyFont="1" applyBorder="1" applyAlignment="1" applyProtection="1">
      <alignment vertical="center"/>
      <protection locked="0"/>
    </xf>
    <xf numFmtId="49" fontId="4" fillId="0" borderId="12" xfId="45" applyNumberFormat="1" applyFont="1" applyFill="1" applyBorder="1" applyAlignment="1" applyProtection="1">
      <alignment horizontal="center" vertical="center"/>
      <protection locked="0"/>
    </xf>
    <xf numFmtId="49" fontId="4" fillId="0" borderId="24" xfId="45" applyNumberFormat="1" applyFont="1" applyFill="1" applyBorder="1" applyAlignment="1" applyProtection="1">
      <alignment horizontal="right" vertical="top"/>
      <protection locked="0"/>
    </xf>
    <xf numFmtId="178" fontId="24" fillId="0" borderId="0" xfId="45" applyNumberFormat="1" applyFont="1" applyFill="1" applyBorder="1" applyAlignment="1" applyProtection="1">
      <alignment wrapText="1"/>
      <protection locked="0"/>
    </xf>
    <xf numFmtId="0" fontId="24" fillId="24" borderId="0" xfId="45" applyFont="1" applyFill="1" applyBorder="1" applyAlignment="1" applyProtection="1">
      <alignment wrapText="1"/>
      <protection locked="0"/>
    </xf>
    <xf numFmtId="0" fontId="24" fillId="24" borderId="0" xfId="45" applyFont="1" applyFill="1" applyBorder="1" applyAlignment="1" applyProtection="1">
      <alignment horizontal="center" vertical="center" wrapText="1"/>
      <protection locked="0"/>
    </xf>
    <xf numFmtId="49" fontId="24" fillId="24" borderId="0" xfId="45" applyNumberFormat="1" applyFont="1" applyFill="1" applyBorder="1" applyAlignment="1" applyProtection="1">
      <alignment wrapText="1"/>
      <protection locked="0"/>
    </xf>
    <xf numFmtId="49" fontId="24" fillId="24" borderId="0" xfId="45" applyNumberFormat="1" applyFont="1" applyFill="1" applyAlignment="1" applyProtection="1">
      <alignment wrapText="1"/>
      <protection locked="0"/>
    </xf>
    <xf numFmtId="0" fontId="26" fillId="24" borderId="0" xfId="45" applyFont="1" applyFill="1" applyBorder="1" applyAlignment="1" applyProtection="1">
      <alignment wrapText="1"/>
      <protection locked="0"/>
    </xf>
    <xf numFmtId="176" fontId="4" fillId="25" borderId="0" xfId="45" applyNumberFormat="1" applyFont="1" applyFill="1" applyBorder="1" applyAlignment="1" applyProtection="1">
      <alignment horizontal="center" vertical="center"/>
      <protection locked="0"/>
    </xf>
    <xf numFmtId="176" fontId="4" fillId="25" borderId="0" xfId="45" applyNumberFormat="1" applyFont="1" applyFill="1" applyBorder="1" applyAlignment="1" applyProtection="1">
      <alignment vertical="center"/>
      <protection locked="0"/>
    </xf>
    <xf numFmtId="176" fontId="32" fillId="25" borderId="0" xfId="45" applyNumberFormat="1" applyFont="1" applyFill="1" applyBorder="1" applyAlignment="1" applyProtection="1">
      <alignment vertical="center"/>
      <protection locked="0"/>
    </xf>
    <xf numFmtId="0" fontId="24" fillId="25" borderId="0" xfId="45" applyFont="1" applyFill="1" applyBorder="1" applyAlignment="1" applyProtection="1">
      <alignment wrapText="1"/>
      <protection locked="0"/>
    </xf>
    <xf numFmtId="176" fontId="33" fillId="25" borderId="0" xfId="45" applyNumberFormat="1" applyFont="1" applyFill="1" applyBorder="1" applyAlignment="1" applyProtection="1">
      <alignment vertical="center"/>
      <protection locked="0"/>
    </xf>
    <xf numFmtId="176" fontId="34" fillId="25" borderId="0" xfId="45" applyNumberFormat="1" applyFont="1" applyFill="1" applyBorder="1" applyAlignment="1" applyProtection="1">
      <alignment vertical="center"/>
      <protection locked="0"/>
    </xf>
    <xf numFmtId="176" fontId="34" fillId="25" borderId="0" xfId="45" applyNumberFormat="1" applyFont="1" applyFill="1" applyBorder="1" applyAlignment="1" applyProtection="1">
      <alignment vertical="center"/>
    </xf>
    <xf numFmtId="176" fontId="35" fillId="25" borderId="0" xfId="45" applyNumberFormat="1" applyFont="1" applyFill="1" applyBorder="1" applyAlignment="1" applyProtection="1">
      <alignment vertical="center"/>
      <protection locked="0"/>
    </xf>
    <xf numFmtId="176" fontId="36" fillId="25" borderId="0" xfId="45" applyNumberFormat="1" applyFont="1" applyFill="1" applyBorder="1" applyAlignment="1" applyProtection="1">
      <alignment vertical="center"/>
      <protection locked="0"/>
    </xf>
    <xf numFmtId="0" fontId="0" fillId="0" borderId="0" xfId="0" applyNumberFormat="1" applyProtection="1">
      <alignment vertical="center"/>
      <protection locked="0"/>
    </xf>
    <xf numFmtId="0" fontId="0" fillId="0" borderId="0" xfId="0" applyNumberFormat="1" applyFill="1" applyProtection="1">
      <alignment vertical="center"/>
      <protection locked="0"/>
    </xf>
    <xf numFmtId="0" fontId="2" fillId="0" borderId="0" xfId="0" applyNumberFormat="1" applyFont="1" applyProtection="1">
      <alignment vertical="center"/>
      <protection locked="0"/>
    </xf>
    <xf numFmtId="0" fontId="5" fillId="0" borderId="19" xfId="0" applyNumberFormat="1" applyFont="1" applyFill="1" applyBorder="1" applyAlignment="1" applyProtection="1">
      <alignment horizontal="left" vertical="center" indent="1"/>
      <protection locked="0"/>
    </xf>
    <xf numFmtId="0" fontId="5" fillId="0" borderId="25" xfId="0" applyNumberFormat="1" applyFont="1" applyFill="1" applyBorder="1" applyAlignment="1" applyProtection="1">
      <alignment horizontal="left" vertical="center" indent="1"/>
      <protection locked="0"/>
    </xf>
    <xf numFmtId="0" fontId="5" fillId="0" borderId="26" xfId="0" applyNumberFormat="1" applyFont="1" applyFill="1" applyBorder="1" applyAlignment="1" applyProtection="1">
      <alignment horizontal="left" vertical="center" indent="1"/>
      <protection locked="0"/>
    </xf>
    <xf numFmtId="0" fontId="5" fillId="0" borderId="27" xfId="0" applyNumberFormat="1" applyFont="1" applyFill="1" applyBorder="1" applyAlignment="1" applyProtection="1">
      <alignment horizontal="left" vertical="center" wrapText="1" indent="1"/>
      <protection locked="0"/>
    </xf>
    <xf numFmtId="0" fontId="5" fillId="0" borderId="28" xfId="0" applyNumberFormat="1" applyFont="1" applyFill="1" applyBorder="1" applyAlignment="1" applyProtection="1">
      <alignment horizontal="left" vertical="center" indent="1"/>
      <protection locked="0"/>
    </xf>
    <xf numFmtId="0" fontId="5" fillId="0" borderId="29" xfId="0" applyNumberFormat="1" applyFont="1" applyFill="1" applyBorder="1" applyAlignment="1" applyProtection="1">
      <alignment horizontal="left" vertical="center" wrapText="1" indent="1"/>
      <protection locked="0"/>
    </xf>
    <xf numFmtId="0" fontId="31" fillId="0" borderId="0" xfId="0" applyNumberFormat="1" applyFont="1" applyProtection="1">
      <alignment vertical="center"/>
      <protection locked="0"/>
    </xf>
    <xf numFmtId="0" fontId="31" fillId="0" borderId="0" xfId="0" applyNumberFormat="1" applyFont="1" applyAlignment="1" applyProtection="1">
      <alignment horizontal="left" vertical="center"/>
      <protection locked="0"/>
    </xf>
    <xf numFmtId="0" fontId="31" fillId="0" borderId="0" xfId="0" applyNumberFormat="1" applyFont="1" applyFill="1" applyProtection="1">
      <alignment vertical="center"/>
      <protection locked="0"/>
    </xf>
    <xf numFmtId="179" fontId="0" fillId="0" borderId="0" xfId="0" applyNumberFormat="1" applyProtection="1">
      <alignment vertical="center"/>
    </xf>
    <xf numFmtId="179" fontId="0" fillId="0" borderId="0" xfId="0" applyNumberFormat="1" applyFill="1" applyProtection="1">
      <alignment vertical="center"/>
    </xf>
    <xf numFmtId="0" fontId="5" fillId="0" borderId="30" xfId="0" applyNumberFormat="1" applyFont="1" applyFill="1" applyBorder="1" applyAlignment="1" applyProtection="1">
      <alignment horizontal="left" vertical="center" indent="1"/>
      <protection locked="0"/>
    </xf>
    <xf numFmtId="0" fontId="5" fillId="0" borderId="31" xfId="0" applyNumberFormat="1" applyFont="1" applyFill="1" applyBorder="1" applyAlignment="1" applyProtection="1">
      <alignment horizontal="center" vertical="center"/>
      <protection locked="0"/>
    </xf>
    <xf numFmtId="0" fontId="5" fillId="0" borderId="32" xfId="0" applyNumberFormat="1" applyFont="1" applyFill="1" applyBorder="1" applyAlignment="1" applyProtection="1">
      <alignment horizontal="left" vertical="center" indent="1"/>
      <protection locked="0"/>
    </xf>
    <xf numFmtId="0" fontId="5" fillId="0" borderId="33" xfId="0" applyNumberFormat="1" applyFont="1" applyFill="1" applyBorder="1" applyAlignment="1" applyProtection="1">
      <alignment horizontal="center" vertical="center"/>
      <protection locked="0"/>
    </xf>
    <xf numFmtId="0" fontId="5" fillId="0" borderId="31" xfId="0" applyNumberFormat="1" applyFont="1" applyFill="1" applyBorder="1" applyAlignment="1" applyProtection="1">
      <alignment horizontal="left" vertical="center" indent="1"/>
      <protection locked="0"/>
    </xf>
    <xf numFmtId="0" fontId="5" fillId="0" borderId="33" xfId="0" applyNumberFormat="1" applyFont="1" applyFill="1" applyBorder="1" applyAlignment="1" applyProtection="1">
      <alignment horizontal="left" vertical="center" indent="1"/>
      <protection locked="0"/>
    </xf>
    <xf numFmtId="0" fontId="5" fillId="0" borderId="34" xfId="0" applyNumberFormat="1" applyFont="1" applyFill="1" applyBorder="1" applyAlignment="1" applyProtection="1">
      <alignment horizontal="left" vertical="center" indent="1"/>
      <protection locked="0"/>
    </xf>
    <xf numFmtId="0" fontId="5" fillId="0" borderId="35" xfId="0" applyNumberFormat="1" applyFont="1" applyFill="1" applyBorder="1" applyAlignment="1" applyProtection="1">
      <alignment horizontal="center" vertical="center"/>
      <protection locked="0"/>
    </xf>
    <xf numFmtId="0" fontId="5" fillId="0" borderId="35" xfId="0" applyNumberFormat="1" applyFont="1" applyFill="1" applyBorder="1" applyAlignment="1" applyProtection="1">
      <alignment horizontal="left" vertical="center" indent="1"/>
      <protection locked="0"/>
    </xf>
    <xf numFmtId="0" fontId="5" fillId="26" borderId="26" xfId="0" applyNumberFormat="1" applyFont="1" applyFill="1" applyBorder="1" applyAlignment="1" applyProtection="1">
      <alignment horizontal="center" vertical="center"/>
      <protection locked="0"/>
    </xf>
    <xf numFmtId="0" fontId="5" fillId="26" borderId="28" xfId="0" applyNumberFormat="1" applyFont="1" applyFill="1" applyBorder="1" applyAlignment="1" applyProtection="1">
      <alignment horizontal="center" vertical="center"/>
      <protection locked="0"/>
    </xf>
    <xf numFmtId="180" fontId="37" fillId="0" borderId="14" xfId="45" applyNumberFormat="1" applyFont="1" applyFill="1" applyBorder="1" applyAlignment="1" applyProtection="1">
      <alignment horizontal="right"/>
    </xf>
    <xf numFmtId="180" fontId="5" fillId="0" borderId="14" xfId="45" applyNumberFormat="1" applyFont="1" applyFill="1" applyBorder="1" applyAlignment="1" applyProtection="1">
      <alignment horizontal="right" vertical="center" indent="1"/>
      <protection locked="0"/>
    </xf>
    <xf numFmtId="176" fontId="38" fillId="25" borderId="0" xfId="45" applyNumberFormat="1" applyFont="1" applyFill="1" applyBorder="1" applyAlignment="1" applyProtection="1">
      <alignment vertical="center"/>
    </xf>
    <xf numFmtId="176" fontId="39" fillId="25" borderId="0" xfId="45" applyNumberFormat="1" applyFont="1" applyFill="1" applyBorder="1" applyAlignment="1" applyProtection="1">
      <alignment vertical="center"/>
      <protection locked="0"/>
    </xf>
    <xf numFmtId="176" fontId="39" fillId="25" borderId="0" xfId="45" applyNumberFormat="1" applyFont="1" applyFill="1" applyBorder="1" applyAlignment="1" applyProtection="1">
      <alignment horizontal="center" vertical="center"/>
      <protection locked="0"/>
    </xf>
    <xf numFmtId="49" fontId="37" fillId="0" borderId="12" xfId="45" applyNumberFormat="1" applyFont="1" applyFill="1" applyBorder="1" applyAlignment="1" applyProtection="1">
      <alignment horizontal="center" vertical="center"/>
      <protection locked="0"/>
    </xf>
    <xf numFmtId="180" fontId="40" fillId="0" borderId="36" xfId="45" applyNumberFormat="1" applyFont="1" applyFill="1" applyBorder="1" applyAlignment="1" applyProtection="1">
      <alignment horizontal="right"/>
      <protection locked="0"/>
    </xf>
    <xf numFmtId="180" fontId="40" fillId="0" borderId="15" xfId="45" applyNumberFormat="1" applyFont="1" applyFill="1" applyBorder="1" applyAlignment="1" applyProtection="1">
      <alignment horizontal="right"/>
      <protection locked="0"/>
    </xf>
    <xf numFmtId="49" fontId="4" fillId="0" borderId="37" xfId="45" applyNumberFormat="1" applyFont="1" applyFill="1" applyBorder="1" applyAlignment="1" applyProtection="1">
      <alignment horizontal="center" vertical="center" wrapText="1"/>
      <protection locked="0"/>
    </xf>
    <xf numFmtId="180" fontId="40" fillId="0" borderId="15" xfId="45" applyNumberFormat="1" applyFont="1" applyFill="1" applyBorder="1" applyAlignment="1" applyProtection="1">
      <alignment horizontal="right"/>
    </xf>
    <xf numFmtId="176" fontId="4" fillId="25" borderId="37" xfId="45" applyNumberFormat="1" applyFont="1" applyFill="1" applyBorder="1" applyAlignment="1" applyProtection="1">
      <alignment horizontal="center" vertical="center" wrapText="1"/>
      <protection locked="0"/>
    </xf>
    <xf numFmtId="0" fontId="29" fillId="0" borderId="0" xfId="43" applyFont="1" applyAlignment="1" applyProtection="1">
      <alignment horizontal="right" vertical="center" indent="1"/>
      <protection locked="0"/>
    </xf>
    <xf numFmtId="0" fontId="41" fillId="27" borderId="0" xfId="0" applyFont="1" applyFill="1" applyProtection="1">
      <alignment vertical="center"/>
    </xf>
    <xf numFmtId="0" fontId="28" fillId="0" borderId="21" xfId="45" applyNumberFormat="1" applyFont="1" applyFill="1" applyBorder="1" applyAlignment="1" applyProtection="1">
      <alignment horizontal="center" vertical="center"/>
      <protection locked="0"/>
    </xf>
    <xf numFmtId="49" fontId="4" fillId="0" borderId="23" xfId="45" applyNumberFormat="1" applyFont="1" applyFill="1" applyBorder="1" applyAlignment="1" applyProtection="1">
      <alignment horizontal="right" vertical="top"/>
      <protection locked="0"/>
    </xf>
    <xf numFmtId="49" fontId="4" fillId="0" borderId="20" xfId="45" applyNumberFormat="1" applyFont="1" applyFill="1" applyBorder="1" applyAlignment="1" applyProtection="1">
      <alignment horizontal="center" vertical="center"/>
      <protection locked="0"/>
    </xf>
    <xf numFmtId="49" fontId="4" fillId="0" borderId="11" xfId="45" applyNumberFormat="1" applyFont="1" applyFill="1" applyBorder="1" applyAlignment="1" applyProtection="1">
      <alignment horizontal="right" vertical="top"/>
      <protection locked="0"/>
    </xf>
    <xf numFmtId="176" fontId="26" fillId="0" borderId="11" xfId="45" applyNumberFormat="1" applyFont="1" applyFill="1" applyBorder="1" applyAlignment="1" applyProtection="1">
      <alignment horizontal="center" vertical="center"/>
      <protection locked="0"/>
    </xf>
    <xf numFmtId="49" fontId="4" fillId="0" borderId="38" xfId="45" applyNumberFormat="1" applyFont="1" applyFill="1" applyBorder="1" applyAlignment="1" applyProtection="1">
      <alignment horizontal="center" vertical="center"/>
      <protection locked="0"/>
    </xf>
    <xf numFmtId="49" fontId="4" fillId="0" borderId="39" xfId="45" applyNumberFormat="1" applyFont="1" applyFill="1" applyBorder="1" applyAlignment="1" applyProtection="1">
      <alignment horizontal="center" vertical="center"/>
      <protection locked="0"/>
    </xf>
    <xf numFmtId="0" fontId="28" fillId="26" borderId="0" xfId="0" applyFont="1" applyFill="1" applyBorder="1" applyAlignment="1" applyProtection="1">
      <alignment horizontal="center" vertical="center"/>
      <protection locked="0"/>
    </xf>
    <xf numFmtId="180" fontId="40" fillId="0" borderId="36" xfId="45" applyNumberFormat="1" applyFont="1" applyFill="1" applyBorder="1" applyAlignment="1" applyProtection="1">
      <alignment horizontal="right"/>
    </xf>
    <xf numFmtId="49" fontId="4" fillId="0" borderId="0" xfId="45" applyNumberFormat="1" applyFont="1" applyFill="1" applyBorder="1" applyAlignment="1" applyProtection="1">
      <alignment horizontal="left" vertical="top" shrinkToFit="1"/>
      <protection locked="0"/>
    </xf>
    <xf numFmtId="49" fontId="4" fillId="0" borderId="11" xfId="45" applyNumberFormat="1" applyFont="1" applyFill="1" applyBorder="1" applyAlignment="1" applyProtection="1">
      <alignment horizontal="center" vertical="center" shrinkToFit="1"/>
      <protection locked="0"/>
    </xf>
    <xf numFmtId="177" fontId="4" fillId="0" borderId="0" xfId="45" applyNumberFormat="1" applyFont="1" applyFill="1" applyBorder="1" applyAlignment="1" applyProtection="1">
      <alignment horizontal="center" vertical="center" shrinkToFit="1"/>
      <protection locked="0"/>
    </xf>
    <xf numFmtId="181" fontId="42" fillId="0" borderId="23" xfId="45" applyNumberFormat="1" applyFont="1" applyFill="1" applyBorder="1" applyAlignment="1" applyProtection="1">
      <alignment horizontal="right" vertical="top" shrinkToFit="1"/>
    </xf>
    <xf numFmtId="181" fontId="42" fillId="0" borderId="21" xfId="45" applyNumberFormat="1" applyFont="1" applyFill="1" applyBorder="1" applyAlignment="1" applyProtection="1">
      <alignment horizontal="center" vertical="center" shrinkToFit="1"/>
    </xf>
    <xf numFmtId="177" fontId="4" fillId="0" borderId="23" xfId="45" applyNumberFormat="1" applyFont="1" applyFill="1" applyBorder="1" applyAlignment="1" applyProtection="1">
      <alignment horizontal="center" vertical="center" shrinkToFit="1"/>
      <protection locked="0"/>
    </xf>
    <xf numFmtId="182" fontId="40" fillId="0" borderId="0" xfId="45" applyNumberFormat="1" applyFont="1" applyFill="1" applyBorder="1" applyAlignment="1" applyProtection="1">
      <alignment horizontal="center" vertical="center" shrinkToFit="1"/>
    </xf>
    <xf numFmtId="49" fontId="4" fillId="0" borderId="11" xfId="45" applyNumberFormat="1" applyFont="1" applyFill="1" applyBorder="1" applyAlignment="1" applyProtection="1">
      <alignment horizontal="left" vertical="top"/>
      <protection locked="0"/>
    </xf>
    <xf numFmtId="180" fontId="40" fillId="0" borderId="20" xfId="0" applyNumberFormat="1" applyFont="1" applyBorder="1" applyAlignment="1" applyProtection="1">
      <alignment horizontal="right"/>
    </xf>
    <xf numFmtId="0" fontId="5" fillId="4" borderId="40" xfId="0" applyNumberFormat="1" applyFont="1" applyFill="1" applyBorder="1" applyAlignment="1" applyProtection="1">
      <alignment horizontal="center" vertical="center" shrinkToFit="1"/>
    </xf>
    <xf numFmtId="0" fontId="5" fillId="4" borderId="41" xfId="0" applyNumberFormat="1" applyFont="1" applyFill="1" applyBorder="1" applyAlignment="1" applyProtection="1">
      <alignment horizontal="center" vertical="center" shrinkToFit="1"/>
    </xf>
    <xf numFmtId="183" fontId="5" fillId="21" borderId="42" xfId="0" applyNumberFormat="1" applyFont="1" applyFill="1" applyBorder="1" applyAlignment="1" applyProtection="1">
      <alignment horizontal="center" vertical="center"/>
      <protection locked="0"/>
    </xf>
    <xf numFmtId="180" fontId="5" fillId="0" borderId="43" xfId="0" applyNumberFormat="1" applyFont="1" applyBorder="1" applyAlignment="1" applyProtection="1">
      <alignment vertical="center"/>
    </xf>
    <xf numFmtId="180" fontId="5" fillId="0" borderId="43" xfId="0" applyNumberFormat="1" applyFont="1" applyBorder="1" applyProtection="1">
      <alignment vertical="center"/>
    </xf>
    <xf numFmtId="180" fontId="5" fillId="0" borderId="44" xfId="0" applyNumberFormat="1" applyFont="1" applyBorder="1" applyProtection="1">
      <alignment vertical="center"/>
    </xf>
    <xf numFmtId="180" fontId="5" fillId="0" borderId="45" xfId="0" applyNumberFormat="1" applyFont="1" applyBorder="1" applyProtection="1">
      <alignment vertical="center"/>
    </xf>
    <xf numFmtId="180" fontId="5" fillId="0" borderId="46" xfId="0" applyNumberFormat="1" applyFont="1" applyBorder="1" applyProtection="1">
      <alignment vertical="center"/>
    </xf>
    <xf numFmtId="180" fontId="5" fillId="0" borderId="47" xfId="0" applyNumberFormat="1" applyFont="1" applyBorder="1" applyAlignment="1" applyProtection="1">
      <alignment vertical="center"/>
    </xf>
    <xf numFmtId="180" fontId="5" fillId="0" borderId="47" xfId="0" applyNumberFormat="1" applyFont="1" applyBorder="1" applyProtection="1">
      <alignment vertical="center"/>
    </xf>
    <xf numFmtId="180" fontId="5" fillId="0" borderId="48" xfId="0" applyNumberFormat="1" applyFont="1" applyBorder="1" applyProtection="1">
      <alignment vertical="center"/>
    </xf>
    <xf numFmtId="180" fontId="5" fillId="0" borderId="49" xfId="0" applyNumberFormat="1" applyFont="1" applyBorder="1" applyAlignment="1" applyProtection="1">
      <alignment vertical="center"/>
    </xf>
    <xf numFmtId="180" fontId="5" fillId="0" borderId="50" xfId="0" applyNumberFormat="1" applyFont="1" applyBorder="1" applyAlignment="1" applyProtection="1">
      <alignment vertical="center"/>
    </xf>
    <xf numFmtId="180" fontId="5" fillId="0" borderId="49" xfId="0" applyNumberFormat="1" applyFont="1" applyBorder="1" applyProtection="1">
      <alignment vertical="center"/>
    </xf>
    <xf numFmtId="180" fontId="5" fillId="0" borderId="51" xfId="0" applyNumberFormat="1" applyFont="1" applyBorder="1" applyProtection="1">
      <alignment vertical="center"/>
    </xf>
    <xf numFmtId="180" fontId="5" fillId="0" borderId="52" xfId="0" applyNumberFormat="1" applyFont="1" applyBorder="1" applyProtection="1">
      <alignment vertical="center"/>
    </xf>
    <xf numFmtId="0" fontId="0" fillId="0" borderId="0" xfId="0" applyNumberFormat="1" applyAlignment="1" applyProtection="1">
      <alignment horizontal="center" vertical="center"/>
      <protection locked="0"/>
    </xf>
    <xf numFmtId="0" fontId="24" fillId="0" borderId="14" xfId="0" applyFont="1" applyFill="1" applyBorder="1" applyAlignment="1" applyProtection="1">
      <alignment horizontal="distributed" vertical="center" wrapText="1" indent="1"/>
      <protection locked="0"/>
    </xf>
    <xf numFmtId="0" fontId="2" fillId="0" borderId="0" xfId="0" applyNumberFormat="1" applyFont="1" applyAlignment="1" applyProtection="1">
      <alignment horizontal="left" vertical="center"/>
      <protection locked="0"/>
    </xf>
    <xf numFmtId="0" fontId="18" fillId="4" borderId="47" xfId="0" applyNumberFormat="1" applyFont="1" applyFill="1" applyBorder="1" applyProtection="1">
      <alignment vertical="center"/>
      <protection locked="0"/>
    </xf>
    <xf numFmtId="0" fontId="6" fillId="4" borderId="37" xfId="44" applyFont="1" applyFill="1" applyBorder="1" applyAlignment="1">
      <alignment vertical="center" wrapText="1"/>
    </xf>
    <xf numFmtId="0" fontId="6" fillId="4" borderId="47" xfId="44" applyFont="1" applyFill="1" applyBorder="1" applyAlignment="1">
      <alignment vertical="center" wrapText="1"/>
    </xf>
    <xf numFmtId="0" fontId="0" fillId="4" borderId="47" xfId="0" applyNumberFormat="1" applyFont="1" applyFill="1" applyBorder="1" applyProtection="1">
      <alignment vertical="center"/>
      <protection locked="0"/>
    </xf>
    <xf numFmtId="0" fontId="0" fillId="4" borderId="47" xfId="0" applyNumberFormat="1" applyFill="1" applyBorder="1" applyProtection="1">
      <alignment vertical="center"/>
      <protection locked="0"/>
    </xf>
    <xf numFmtId="0" fontId="43" fillId="4" borderId="47" xfId="44" applyFont="1" applyFill="1" applyBorder="1" applyAlignment="1">
      <alignment vertical="center" wrapText="1"/>
    </xf>
    <xf numFmtId="0" fontId="0" fillId="4" borderId="36" xfId="0" applyNumberFormat="1" applyFill="1" applyBorder="1" applyProtection="1">
      <alignment vertical="center"/>
      <protection locked="0"/>
    </xf>
    <xf numFmtId="0" fontId="44" fillId="0" borderId="0" xfId="0" applyFont="1" applyAlignment="1">
      <alignment horizontal="center" vertical="center"/>
    </xf>
    <xf numFmtId="0" fontId="44" fillId="0" borderId="12" xfId="0" applyFont="1" applyBorder="1" applyAlignment="1">
      <alignment horizontal="justify" vertical="center" wrapText="1"/>
    </xf>
    <xf numFmtId="0" fontId="44" fillId="0" borderId="20" xfId="0" applyFont="1" applyBorder="1" applyAlignment="1">
      <alignment vertical="center" wrapText="1"/>
    </xf>
    <xf numFmtId="0" fontId="44" fillId="0" borderId="20" xfId="0" applyFont="1" applyBorder="1" applyAlignment="1">
      <alignment horizontal="left" vertical="center" wrapText="1" indent="1"/>
    </xf>
    <xf numFmtId="0" fontId="0" fillId="0" borderId="15" xfId="0" applyFont="1" applyBorder="1">
      <alignment vertical="center"/>
    </xf>
    <xf numFmtId="0" fontId="24" fillId="0" borderId="30" xfId="0" applyNumberFormat="1" applyFont="1" applyFill="1" applyBorder="1" applyAlignment="1" applyProtection="1">
      <alignment horizontal="left" vertical="center" indent="1"/>
      <protection locked="0"/>
    </xf>
    <xf numFmtId="180" fontId="40" fillId="0" borderId="15" xfId="45" applyNumberFormat="1" applyFont="1" applyFill="1" applyBorder="1" applyAlignment="1" applyProtection="1">
      <alignment horizontal="right" vertical="center"/>
    </xf>
    <xf numFmtId="0" fontId="0" fillId="0" borderId="15" xfId="0" applyBorder="1" applyAlignment="1">
      <alignment vertical="center"/>
    </xf>
    <xf numFmtId="0" fontId="24" fillId="0" borderId="13" xfId="0" applyFont="1" applyBorder="1" applyAlignment="1">
      <alignment horizontal="center" vertical="center" wrapText="1"/>
    </xf>
    <xf numFmtId="0" fontId="24" fillId="0" borderId="24" xfId="0" applyFont="1" applyBorder="1" applyAlignment="1">
      <alignment horizontal="right" vertical="center"/>
    </xf>
    <xf numFmtId="0" fontId="53" fillId="0" borderId="10" xfId="0" applyFont="1" applyBorder="1" applyAlignment="1">
      <alignment horizontal="center" vertical="center"/>
    </xf>
    <xf numFmtId="0" fontId="53" fillId="0" borderId="22" xfId="0" applyFont="1" applyBorder="1" applyAlignment="1">
      <alignment horizontal="right" vertical="center"/>
    </xf>
    <xf numFmtId="0" fontId="5" fillId="0" borderId="20" xfId="0" applyFont="1" applyFill="1" applyBorder="1" applyAlignment="1" applyProtection="1">
      <alignment horizontal="left" vertical="center"/>
      <protection locked="0"/>
    </xf>
    <xf numFmtId="0" fontId="53" fillId="0" borderId="20" xfId="0" applyFont="1" applyBorder="1">
      <alignment vertical="center"/>
    </xf>
    <xf numFmtId="0" fontId="53" fillId="4" borderId="47" xfId="0" applyNumberFormat="1" applyFont="1" applyFill="1" applyBorder="1" applyAlignment="1" applyProtection="1">
      <alignment vertical="center" shrinkToFit="1"/>
      <protection locked="0"/>
    </xf>
    <xf numFmtId="0" fontId="1" fillId="0" borderId="0" xfId="0" applyNumberFormat="1" applyFont="1" applyAlignment="1" applyProtection="1">
      <alignment horizontal="center" vertical="center"/>
      <protection locked="0"/>
    </xf>
    <xf numFmtId="180" fontId="5" fillId="0" borderId="44" xfId="0" applyNumberFormat="1" applyFont="1" applyBorder="1" applyAlignment="1" applyProtection="1">
      <alignment vertical="center"/>
    </xf>
    <xf numFmtId="180" fontId="5" fillId="0" borderId="53" xfId="0" applyNumberFormat="1" applyFont="1" applyBorder="1" applyAlignment="1" applyProtection="1">
      <alignment vertical="center"/>
    </xf>
    <xf numFmtId="180" fontId="5" fillId="0" borderId="54" xfId="0" applyNumberFormat="1" applyFont="1" applyBorder="1" applyAlignment="1" applyProtection="1">
      <alignment vertical="center"/>
    </xf>
    <xf numFmtId="180" fontId="5" fillId="0" borderId="51" xfId="0" applyNumberFormat="1" applyFont="1" applyBorder="1" applyAlignment="1" applyProtection="1">
      <alignment vertical="center"/>
    </xf>
    <xf numFmtId="180" fontId="5" fillId="0" borderId="55" xfId="0" applyNumberFormat="1" applyFont="1" applyBorder="1" applyAlignment="1" applyProtection="1">
      <alignment vertical="center"/>
    </xf>
    <xf numFmtId="180" fontId="5" fillId="0" borderId="56" xfId="0" applyNumberFormat="1" applyFont="1" applyBorder="1" applyAlignment="1" applyProtection="1">
      <alignment vertical="center"/>
    </xf>
    <xf numFmtId="0" fontId="5" fillId="4" borderId="26" xfId="0" applyNumberFormat="1" applyFont="1" applyFill="1" applyBorder="1" applyAlignment="1" applyProtection="1">
      <alignment horizontal="center" vertical="center"/>
      <protection locked="0"/>
    </xf>
    <xf numFmtId="0" fontId="5" fillId="4" borderId="28" xfId="0" applyNumberFormat="1" applyFont="1" applyFill="1" applyBorder="1" applyAlignment="1" applyProtection="1">
      <alignment horizontal="center" vertical="center"/>
      <protection locked="0"/>
    </xf>
    <xf numFmtId="49" fontId="5" fillId="0" borderId="41" xfId="0" applyNumberFormat="1" applyFont="1" applyFill="1" applyBorder="1" applyAlignment="1" applyProtection="1">
      <alignment vertical="center"/>
    </xf>
    <xf numFmtId="0" fontId="5" fillId="0" borderId="57" xfId="0" applyNumberFormat="1" applyFont="1" applyFill="1" applyBorder="1" applyAlignment="1" applyProtection="1">
      <alignment vertical="center"/>
    </xf>
    <xf numFmtId="0" fontId="5" fillId="0" borderId="58" xfId="0" applyNumberFormat="1" applyFont="1" applyFill="1" applyBorder="1" applyAlignment="1" applyProtection="1">
      <alignment vertical="center"/>
    </xf>
    <xf numFmtId="49" fontId="5" fillId="0" borderId="18" xfId="0" applyNumberFormat="1" applyFont="1" applyFill="1" applyBorder="1" applyAlignment="1" applyProtection="1">
      <alignment vertical="center"/>
    </xf>
    <xf numFmtId="0" fontId="5" fillId="0" borderId="17" xfId="0" applyNumberFormat="1" applyFont="1" applyFill="1" applyBorder="1" applyAlignment="1" applyProtection="1">
      <alignment vertical="center"/>
    </xf>
    <xf numFmtId="0" fontId="5" fillId="0" borderId="59" xfId="0" applyNumberFormat="1" applyFont="1" applyFill="1" applyBorder="1" applyAlignment="1" applyProtection="1">
      <alignment vertical="center"/>
    </xf>
    <xf numFmtId="0" fontId="0" fillId="0" borderId="0" xfId="0" applyNumberFormat="1" applyAlignment="1" applyProtection="1">
      <alignment horizontal="center" vertical="center"/>
      <protection locked="0"/>
    </xf>
    <xf numFmtId="0" fontId="2" fillId="0" borderId="0" xfId="0" applyNumberFormat="1" applyFont="1" applyAlignment="1" applyProtection="1">
      <alignment horizontal="center" vertical="center"/>
      <protection locked="0"/>
    </xf>
    <xf numFmtId="0" fontId="45" fillId="0" borderId="0" xfId="0" applyNumberFormat="1" applyFont="1" applyAlignment="1" applyProtection="1">
      <alignment horizontal="center" vertical="center"/>
      <protection locked="0"/>
    </xf>
    <xf numFmtId="49" fontId="5" fillId="0" borderId="60" xfId="0" applyNumberFormat="1" applyFont="1" applyFill="1" applyBorder="1" applyAlignment="1" applyProtection="1">
      <alignment vertical="center"/>
    </xf>
    <xf numFmtId="0" fontId="5" fillId="0" borderId="61" xfId="0" applyNumberFormat="1" applyFont="1" applyFill="1" applyBorder="1" applyAlignment="1" applyProtection="1">
      <alignment vertical="center"/>
    </xf>
    <xf numFmtId="0" fontId="5" fillId="0" borderId="62" xfId="0" applyNumberFormat="1" applyFont="1" applyFill="1" applyBorder="1" applyAlignment="1" applyProtection="1">
      <alignment vertical="center"/>
    </xf>
    <xf numFmtId="0" fontId="5" fillId="26" borderId="41" xfId="0" applyNumberFormat="1" applyFont="1" applyFill="1" applyBorder="1" applyAlignment="1" applyProtection="1">
      <alignment horizontal="center" vertical="center"/>
      <protection locked="0"/>
    </xf>
    <xf numFmtId="0" fontId="5" fillId="26" borderId="57" xfId="0" applyNumberFormat="1" applyFont="1" applyFill="1" applyBorder="1" applyAlignment="1" applyProtection="1">
      <alignment horizontal="center" vertical="center"/>
      <protection locked="0"/>
    </xf>
    <xf numFmtId="0" fontId="5" fillId="26" borderId="58" xfId="0" applyNumberFormat="1" applyFont="1" applyFill="1" applyBorder="1" applyAlignment="1" applyProtection="1">
      <alignment horizontal="center" vertical="center"/>
      <protection locked="0"/>
    </xf>
    <xf numFmtId="180" fontId="5" fillId="0" borderId="45" xfId="0" applyNumberFormat="1" applyFont="1" applyBorder="1" applyAlignment="1" applyProtection="1">
      <alignment vertical="center"/>
    </xf>
    <xf numFmtId="180" fontId="5" fillId="0" borderId="63" xfId="0" applyNumberFormat="1" applyFont="1" applyBorder="1" applyAlignment="1" applyProtection="1">
      <alignment vertical="center"/>
    </xf>
    <xf numFmtId="180" fontId="5" fillId="0" borderId="64" xfId="0" applyNumberFormat="1" applyFont="1" applyBorder="1" applyAlignment="1" applyProtection="1">
      <alignment vertical="center"/>
    </xf>
    <xf numFmtId="49" fontId="4" fillId="0" borderId="12" xfId="45" applyNumberFormat="1" applyFont="1" applyFill="1" applyBorder="1" applyAlignment="1" applyProtection="1">
      <alignment horizontal="center" vertical="center" wrapText="1"/>
      <protection locked="0"/>
    </xf>
    <xf numFmtId="49" fontId="4" fillId="0" borderId="43" xfId="45" applyNumberFormat="1" applyFont="1" applyFill="1" applyBorder="1" applyAlignment="1" applyProtection="1">
      <alignment horizontal="center" vertical="center" wrapText="1"/>
      <protection locked="0"/>
    </xf>
    <xf numFmtId="180" fontId="40" fillId="0" borderId="11" xfId="45" applyNumberFormat="1" applyFont="1" applyFill="1" applyBorder="1" applyAlignment="1" applyProtection="1">
      <alignment horizontal="right"/>
    </xf>
    <xf numFmtId="180" fontId="40" fillId="0" borderId="23" xfId="0" applyNumberFormat="1" applyFont="1" applyBorder="1" applyAlignment="1" applyProtection="1">
      <alignment horizontal="right"/>
    </xf>
    <xf numFmtId="180" fontId="40" fillId="0" borderId="13" xfId="0" applyNumberFormat="1" applyFont="1" applyBorder="1" applyAlignment="1" applyProtection="1">
      <alignment horizontal="right"/>
    </xf>
    <xf numFmtId="180" fontId="40" fillId="0" borderId="24" xfId="0" applyNumberFormat="1" applyFont="1" applyBorder="1" applyAlignment="1" applyProtection="1">
      <alignment horizontal="right"/>
    </xf>
    <xf numFmtId="49" fontId="4" fillId="0" borderId="10" xfId="45" applyNumberFormat="1" applyFont="1" applyFill="1" applyBorder="1" applyAlignment="1" applyProtection="1">
      <alignment horizontal="center" vertical="center" wrapText="1"/>
      <protection locked="0"/>
    </xf>
    <xf numFmtId="0" fontId="24" fillId="0" borderId="22" xfId="0" applyFont="1" applyBorder="1" applyAlignment="1" applyProtection="1">
      <alignment vertical="center"/>
      <protection locked="0"/>
    </xf>
    <xf numFmtId="0" fontId="24" fillId="0" borderId="45" xfId="0" applyFont="1" applyBorder="1" applyAlignment="1" applyProtection="1">
      <alignment vertical="center"/>
      <protection locked="0"/>
    </xf>
    <xf numFmtId="0" fontId="24" fillId="0" borderId="35" xfId="0" applyFont="1" applyBorder="1" applyAlignment="1" applyProtection="1">
      <alignment vertical="center"/>
      <protection locked="0"/>
    </xf>
    <xf numFmtId="0" fontId="24" fillId="0" borderId="22" xfId="0" applyFont="1" applyBorder="1" applyAlignment="1" applyProtection="1">
      <alignment horizontal="center" vertical="center"/>
      <protection locked="0"/>
    </xf>
    <xf numFmtId="0" fontId="24" fillId="0" borderId="45" xfId="0" applyFont="1" applyBorder="1" applyAlignment="1" applyProtection="1">
      <alignment horizontal="center" vertical="center"/>
      <protection locked="0"/>
    </xf>
    <xf numFmtId="0" fontId="24" fillId="0" borderId="35" xfId="0" applyFont="1" applyBorder="1" applyAlignment="1" applyProtection="1">
      <alignment horizontal="center" vertical="center"/>
      <protection locked="0"/>
    </xf>
    <xf numFmtId="49" fontId="4" fillId="24" borderId="65" xfId="45" applyNumberFormat="1" applyFont="1" applyFill="1" applyBorder="1" applyAlignment="1" applyProtection="1">
      <alignment horizontal="center" vertical="center" wrapText="1"/>
      <protection locked="0"/>
    </xf>
    <xf numFmtId="0" fontId="24" fillId="24" borderId="66" xfId="0" applyFont="1" applyFill="1" applyBorder="1" applyAlignment="1" applyProtection="1">
      <alignment horizontal="center" vertical="center" wrapText="1"/>
      <protection locked="0"/>
    </xf>
    <xf numFmtId="49" fontId="4" fillId="0" borderId="18" xfId="45" applyNumberFormat="1" applyFont="1" applyFill="1" applyBorder="1" applyAlignment="1" applyProtection="1">
      <alignment horizontal="left" vertical="center" wrapText="1"/>
      <protection locked="0"/>
    </xf>
    <xf numFmtId="49" fontId="4" fillId="0" borderId="17" xfId="45" applyNumberFormat="1" applyFont="1" applyFill="1" applyBorder="1" applyAlignment="1" applyProtection="1">
      <alignment horizontal="left" vertical="center" wrapText="1"/>
      <protection locked="0"/>
    </xf>
    <xf numFmtId="0" fontId="24" fillId="0" borderId="19" xfId="0" applyFont="1" applyBorder="1" applyAlignment="1" applyProtection="1">
      <alignment horizontal="left" vertical="center"/>
      <protection locked="0"/>
    </xf>
    <xf numFmtId="180" fontId="40" fillId="24" borderId="67" xfId="45" applyNumberFormat="1" applyFont="1" applyFill="1" applyBorder="1" applyAlignment="1" applyProtection="1">
      <alignment horizontal="right"/>
    </xf>
    <xf numFmtId="180" fontId="40" fillId="24" borderId="68" xfId="0" applyNumberFormat="1" applyFont="1" applyFill="1" applyBorder="1" applyAlignment="1" applyProtection="1">
      <alignment horizontal="right"/>
    </xf>
    <xf numFmtId="180" fontId="40" fillId="0" borderId="13" xfId="45" applyNumberFormat="1" applyFont="1" applyFill="1" applyBorder="1" applyAlignment="1" applyProtection="1">
      <alignment horizontal="right"/>
    </xf>
    <xf numFmtId="180" fontId="40" fillId="0" borderId="69" xfId="45" applyNumberFormat="1" applyFont="1" applyFill="1" applyBorder="1" applyAlignment="1" applyProtection="1">
      <alignment horizontal="right"/>
    </xf>
    <xf numFmtId="180" fontId="40" fillId="0" borderId="70" xfId="45" applyNumberFormat="1" applyFont="1" applyFill="1" applyBorder="1" applyAlignment="1" applyProtection="1">
      <alignment horizontal="right"/>
    </xf>
    <xf numFmtId="49" fontId="4" fillId="0" borderId="0" xfId="45" applyNumberFormat="1" applyFont="1" applyFill="1" applyBorder="1" applyAlignment="1" applyProtection="1">
      <alignment horizontal="left" vertical="top"/>
      <protection locked="0"/>
    </xf>
    <xf numFmtId="0" fontId="24" fillId="0" borderId="0" xfId="0" applyFont="1" applyBorder="1" applyAlignment="1" applyProtection="1">
      <alignment horizontal="left" vertical="top"/>
      <protection locked="0"/>
    </xf>
    <xf numFmtId="49" fontId="37" fillId="0" borderId="12" xfId="45" applyNumberFormat="1" applyFont="1" applyFill="1" applyBorder="1" applyAlignment="1" applyProtection="1">
      <alignment horizontal="center" vertical="center" wrapText="1"/>
      <protection locked="0"/>
    </xf>
    <xf numFmtId="0" fontId="37" fillId="0" borderId="15" xfId="0" applyFont="1" applyBorder="1" applyAlignment="1" applyProtection="1">
      <alignment vertical="center"/>
      <protection locked="0"/>
    </xf>
    <xf numFmtId="49" fontId="4" fillId="0" borderId="18" xfId="45" applyNumberFormat="1" applyFont="1" applyFill="1" applyBorder="1" applyAlignment="1" applyProtection="1">
      <alignment horizontal="left" vertical="center"/>
      <protection locked="0"/>
    </xf>
    <xf numFmtId="49" fontId="4" fillId="0" borderId="17" xfId="45" applyNumberFormat="1" applyFont="1" applyFill="1" applyBorder="1" applyAlignment="1" applyProtection="1">
      <alignment horizontal="left" vertical="center"/>
      <protection locked="0"/>
    </xf>
    <xf numFmtId="0" fontId="24" fillId="24" borderId="66" xfId="0" applyFont="1" applyFill="1" applyBorder="1" applyAlignment="1" applyProtection="1">
      <alignment horizontal="center" vertical="center"/>
      <protection locked="0"/>
    </xf>
    <xf numFmtId="49" fontId="4" fillId="0" borderId="71" xfId="45" applyNumberFormat="1" applyFont="1" applyFill="1" applyBorder="1" applyAlignment="1" applyProtection="1">
      <alignment horizontal="center" vertical="center" wrapText="1"/>
      <protection locked="0"/>
    </xf>
    <xf numFmtId="0" fontId="24" fillId="0" borderId="72" xfId="0" applyFont="1" applyBorder="1" applyAlignment="1" applyProtection="1">
      <alignment horizontal="center" vertical="center"/>
      <protection locked="0"/>
    </xf>
    <xf numFmtId="49" fontId="4" fillId="0" borderId="18" xfId="45" applyNumberFormat="1" applyFont="1" applyFill="1" applyBorder="1" applyAlignment="1" applyProtection="1">
      <alignment horizontal="center" vertical="center"/>
      <protection locked="0"/>
    </xf>
    <xf numFmtId="49" fontId="4" fillId="0" borderId="17" xfId="45" applyNumberFormat="1" applyFont="1" applyFill="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17" xfId="0" applyFont="1" applyBorder="1" applyAlignment="1" applyProtection="1">
      <alignment vertical="center"/>
      <protection locked="0"/>
    </xf>
    <xf numFmtId="0" fontId="25" fillId="0" borderId="19" xfId="0" applyFont="1" applyBorder="1" applyAlignment="1" applyProtection="1">
      <alignment vertical="center"/>
      <protection locked="0"/>
    </xf>
    <xf numFmtId="0" fontId="40" fillId="0" borderId="0" xfId="0" applyFont="1" applyBorder="1" applyAlignment="1" applyProtection="1">
      <alignment horizontal="center" vertical="center"/>
      <protection locked="0"/>
    </xf>
    <xf numFmtId="0" fontId="48" fillId="27" borderId="0" xfId="0" applyFont="1" applyFill="1" applyBorder="1" applyAlignment="1" applyProtection="1">
      <alignment horizontal="center" vertical="center"/>
      <protection locked="0"/>
    </xf>
    <xf numFmtId="0" fontId="46" fillId="25" borderId="0" xfId="0" applyFont="1" applyFill="1" applyAlignment="1" applyProtection="1">
      <alignment vertical="center" wrapText="1"/>
      <protection locked="0"/>
    </xf>
    <xf numFmtId="0" fontId="47" fillId="0" borderId="0" xfId="0" applyFont="1" applyAlignment="1">
      <alignment vertical="center"/>
    </xf>
    <xf numFmtId="176" fontId="46" fillId="25" borderId="0" xfId="45" applyNumberFormat="1" applyFont="1" applyFill="1" applyBorder="1" applyAlignment="1" applyProtection="1">
      <alignment vertical="center" wrapText="1"/>
      <protection locked="0"/>
    </xf>
    <xf numFmtId="49" fontId="37" fillId="0" borderId="12" xfId="45" applyNumberFormat="1" applyFont="1" applyFill="1" applyBorder="1" applyAlignment="1" applyProtection="1">
      <alignment horizontal="center" vertical="center"/>
      <protection locked="0"/>
    </xf>
    <xf numFmtId="0" fontId="5" fillId="0" borderId="18" xfId="0" applyFont="1" applyFill="1" applyBorder="1" applyAlignment="1" applyProtection="1">
      <alignment horizontal="distributed" vertical="center" wrapText="1" indent="1"/>
      <protection locked="0"/>
    </xf>
    <xf numFmtId="0" fontId="5" fillId="0" borderId="19" xfId="0" applyFont="1" applyFill="1" applyBorder="1" applyAlignment="1" applyProtection="1">
      <alignment horizontal="distributed" vertical="center" indent="1"/>
      <protection locked="0"/>
    </xf>
    <xf numFmtId="49" fontId="5" fillId="0" borderId="18" xfId="0" applyNumberFormat="1" applyFont="1" applyFill="1" applyBorder="1" applyAlignment="1" applyProtection="1">
      <alignment vertical="center"/>
      <protection locked="0"/>
    </xf>
    <xf numFmtId="49" fontId="31" fillId="0" borderId="17" xfId="0" applyNumberFormat="1" applyFont="1" applyBorder="1" applyAlignment="1" applyProtection="1">
      <alignment vertical="center"/>
      <protection locked="0"/>
    </xf>
    <xf numFmtId="49" fontId="31" fillId="0" borderId="19" xfId="0" applyNumberFormat="1" applyFont="1" applyBorder="1" applyAlignment="1" applyProtection="1">
      <alignment vertical="center"/>
      <protection locked="0"/>
    </xf>
    <xf numFmtId="0" fontId="5" fillId="0" borderId="10" xfId="0" applyFont="1" applyFill="1" applyBorder="1" applyAlignment="1" applyProtection="1">
      <alignment horizontal="left" vertical="center"/>
      <protection locked="0"/>
    </xf>
    <xf numFmtId="0" fontId="0" fillId="0" borderId="21" xfId="0" applyBorder="1" applyAlignment="1">
      <alignment vertical="center"/>
    </xf>
    <xf numFmtId="0" fontId="0" fillId="0" borderId="22" xfId="0" applyBorder="1" applyAlignment="1">
      <alignment vertical="center"/>
    </xf>
    <xf numFmtId="0" fontId="5" fillId="0" borderId="14" xfId="0" applyFont="1" applyFill="1" applyBorder="1" applyAlignment="1" applyProtection="1">
      <alignment horizontal="left" vertical="top"/>
      <protection locked="0"/>
    </xf>
    <xf numFmtId="0" fontId="5" fillId="0" borderId="0" xfId="0" applyFont="1" applyFill="1" applyBorder="1" applyAlignment="1" applyProtection="1">
      <alignment horizontal="right" vertical="center" indent="1"/>
      <protection locked="0"/>
    </xf>
    <xf numFmtId="0" fontId="49" fillId="0" borderId="0" xfId="0" applyFont="1" applyAlignment="1" applyProtection="1">
      <alignment horizontal="center" vertical="center"/>
      <protection locked="0"/>
    </xf>
    <xf numFmtId="0" fontId="5" fillId="0" borderId="20" xfId="0" applyFont="1" applyFill="1" applyBorder="1" applyAlignment="1" applyProtection="1">
      <alignment vertical="center"/>
      <protection locked="0"/>
    </xf>
    <xf numFmtId="0" fontId="0" fillId="0" borderId="20" xfId="0" applyBorder="1" applyAlignment="1">
      <alignment vertical="center"/>
    </xf>
    <xf numFmtId="0" fontId="5" fillId="0" borderId="12" xfId="0" applyFont="1" applyFill="1" applyBorder="1" applyAlignment="1" applyProtection="1">
      <alignment horizontal="left" vertical="center"/>
      <protection locked="0"/>
    </xf>
    <xf numFmtId="0" fontId="0" fillId="0" borderId="12" xfId="0" applyBorder="1" applyAlignment="1">
      <alignment vertical="center"/>
    </xf>
    <xf numFmtId="0" fontId="24" fillId="0" borderId="15" xfId="0" applyFont="1" applyBorder="1" applyAlignment="1">
      <alignment horizontal="center" vertical="center" wrapText="1"/>
    </xf>
    <xf numFmtId="0" fontId="5" fillId="0" borderId="14" xfId="0" applyFont="1" applyFill="1" applyBorder="1" applyAlignment="1" applyProtection="1">
      <alignment horizontal="left" vertical="center"/>
      <protection locked="0"/>
    </xf>
    <xf numFmtId="0" fontId="5" fillId="0" borderId="14" xfId="0" applyFont="1" applyFill="1" applyBorder="1" applyAlignment="1" applyProtection="1">
      <alignment horizontal="center" vertical="center"/>
      <protection locked="0"/>
    </xf>
    <xf numFmtId="0" fontId="53" fillId="0" borderId="10" xfId="0" applyFont="1" applyBorder="1" applyAlignment="1">
      <alignment horizontal="center" vertical="center"/>
    </xf>
    <xf numFmtId="0" fontId="53" fillId="0" borderId="22" xfId="0" applyFont="1" applyBorder="1" applyAlignment="1">
      <alignment horizontal="center" vertical="center"/>
    </xf>
    <xf numFmtId="0" fontId="31" fillId="0" borderId="0" xfId="0" applyFont="1" applyAlignment="1" applyProtection="1">
      <alignment vertical="center" wrapText="1"/>
      <protection locked="0"/>
    </xf>
    <xf numFmtId="0" fontId="0" fillId="0" borderId="0" xfId="0" applyAlignment="1">
      <alignment vertical="center"/>
    </xf>
    <xf numFmtId="0" fontId="51" fillId="0" borderId="0" xfId="28" applyFont="1" applyAlignment="1" applyProtection="1">
      <alignment vertical="center"/>
      <protection locked="0"/>
    </xf>
    <xf numFmtId="0" fontId="51" fillId="0" borderId="0" xfId="28" applyFont="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58" fontId="5" fillId="0" borderId="0" xfId="0" applyNumberFormat="1" applyFont="1" applyFill="1" applyBorder="1" applyAlignment="1" applyProtection="1">
      <alignment horizontal="right" vertical="center" indent="2"/>
      <protection locked="0"/>
    </xf>
    <xf numFmtId="58" fontId="5" fillId="0" borderId="23" xfId="0" applyNumberFormat="1" applyFont="1" applyFill="1" applyBorder="1" applyAlignment="1" applyProtection="1">
      <alignment horizontal="right" vertical="center" indent="2"/>
      <protection locked="0"/>
    </xf>
    <xf numFmtId="0" fontId="5" fillId="0" borderId="0" xfId="0" applyFont="1" applyFill="1" applyBorder="1" applyAlignment="1" applyProtection="1">
      <alignment vertical="center"/>
      <protection locked="0"/>
    </xf>
    <xf numFmtId="0" fontId="0" fillId="0" borderId="23" xfId="0" applyBorder="1" applyAlignment="1">
      <alignment vertical="center"/>
    </xf>
    <xf numFmtId="0" fontId="5" fillId="0" borderId="13" xfId="0" applyFont="1" applyFill="1" applyBorder="1" applyAlignment="1" applyProtection="1">
      <alignment vertical="center"/>
      <protection locked="0"/>
    </xf>
    <xf numFmtId="0" fontId="0" fillId="0" borderId="16" xfId="0" applyBorder="1" applyAlignment="1">
      <alignment vertical="center"/>
    </xf>
    <xf numFmtId="0" fontId="0" fillId="0" borderId="24" xfId="0" applyBorder="1" applyAlignment="1">
      <alignment vertical="center"/>
    </xf>
    <xf numFmtId="0" fontId="5" fillId="0" borderId="18" xfId="0" applyFont="1" applyFill="1" applyBorder="1" applyAlignment="1" applyProtection="1">
      <alignment horizontal="distributed" vertical="center" indent="1"/>
      <protection locked="0"/>
    </xf>
    <xf numFmtId="0" fontId="31" fillId="0" borderId="19" xfId="0" applyFont="1" applyBorder="1" applyAlignment="1" applyProtection="1">
      <alignment horizontal="distributed" vertical="center" indent="1"/>
      <protection locked="0"/>
    </xf>
    <xf numFmtId="0" fontId="0" fillId="0" borderId="17" xfId="0" applyBorder="1" applyAlignment="1">
      <alignment vertical="center"/>
    </xf>
    <xf numFmtId="0" fontId="0" fillId="0" borderId="19" xfId="0" applyBorder="1" applyAlignment="1">
      <alignment vertical="center"/>
    </xf>
    <xf numFmtId="176" fontId="40" fillId="0" borderId="0" xfId="45" applyNumberFormat="1" applyFont="1" applyFill="1" applyBorder="1" applyAlignment="1" applyProtection="1">
      <alignment horizontal="center" vertical="center" textRotation="180"/>
      <protection locked="0"/>
    </xf>
    <xf numFmtId="0" fontId="24" fillId="0" borderId="72" xfId="0" applyFont="1" applyBorder="1" applyAlignment="1" applyProtection="1">
      <alignment horizontal="center" vertical="center" wrapText="1"/>
      <protection locked="0"/>
    </xf>
    <xf numFmtId="180" fontId="40" fillId="0" borderId="13" xfId="45" applyNumberFormat="1" applyFont="1" applyFill="1" applyBorder="1" applyAlignment="1" applyProtection="1">
      <alignment horizontal="right"/>
      <protection locked="0"/>
    </xf>
    <xf numFmtId="180" fontId="40" fillId="0" borderId="24" xfId="0" applyNumberFormat="1" applyFont="1" applyBorder="1" applyAlignment="1" applyProtection="1">
      <alignment horizontal="right"/>
      <protection locked="0"/>
    </xf>
    <xf numFmtId="49" fontId="4" fillId="0" borderId="21" xfId="45" applyNumberFormat="1" applyFont="1" applyFill="1" applyBorder="1" applyAlignment="1" applyProtection="1">
      <alignment horizontal="left" vertical="top"/>
      <protection locked="0"/>
    </xf>
    <xf numFmtId="0" fontId="24" fillId="0" borderId="21" xfId="0" applyFont="1" applyBorder="1" applyAlignment="1" applyProtection="1">
      <alignment horizontal="left" vertical="top"/>
      <protection locked="0"/>
    </xf>
    <xf numFmtId="0" fontId="4" fillId="0" borderId="0" xfId="0" applyFont="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0" fontId="50" fillId="0" borderId="0" xfId="0" applyFont="1" applyBorder="1" applyAlignment="1" applyProtection="1">
      <alignment horizontal="center"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_産業廃棄物 -   kannsei じっけん" xfId="43" xr:uid="{00000000-0005-0000-0000-00002B000000}"/>
    <cellStyle name="標準 3" xfId="44" xr:uid="{00000000-0005-0000-0000-00002C000000}"/>
    <cellStyle name="標準_【様式-A】産業廃棄物処理計画実施状況報告書"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38100</xdr:colOff>
      <xdr:row>10</xdr:row>
      <xdr:rowOff>561975</xdr:rowOff>
    </xdr:from>
    <xdr:to>
      <xdr:col>6</xdr:col>
      <xdr:colOff>361950</xdr:colOff>
      <xdr:row>11</xdr:row>
      <xdr:rowOff>314325</xdr:rowOff>
    </xdr:to>
    <xdr:sp macro="" textlink="">
      <xdr:nvSpPr>
        <xdr:cNvPr id="3058" name="Rectangle 2">
          <a:extLst>
            <a:ext uri="{FF2B5EF4-FFF2-40B4-BE49-F238E27FC236}">
              <a16:creationId xmlns:a16="http://schemas.microsoft.com/office/drawing/2014/main" id="{00000000-0008-0000-0100-0000F20B0000}"/>
            </a:ext>
          </a:extLst>
        </xdr:cNvPr>
        <xdr:cNvSpPr>
          <a:spLocks noChangeArrowheads="1"/>
        </xdr:cNvSpPr>
      </xdr:nvSpPr>
      <xdr:spPr bwMode="auto">
        <a:xfrm>
          <a:off x="3076575" y="4695825"/>
          <a:ext cx="323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①</a:t>
          </a:r>
        </a:p>
      </xdr:txBody>
    </xdr:sp>
    <xdr:clientData/>
  </xdr:twoCellAnchor>
  <xdr:twoCellAnchor>
    <xdr:from>
      <xdr:col>9</xdr:col>
      <xdr:colOff>47625</xdr:colOff>
      <xdr:row>8</xdr:row>
      <xdr:rowOff>19050</xdr:rowOff>
    </xdr:from>
    <xdr:to>
      <xdr:col>10</xdr:col>
      <xdr:colOff>47625</xdr:colOff>
      <xdr:row>8</xdr:row>
      <xdr:rowOff>342900</xdr:rowOff>
    </xdr:to>
    <xdr:sp macro="" textlink="">
      <xdr:nvSpPr>
        <xdr:cNvPr id="3059" name="Rectangle 3">
          <a:extLst>
            <a:ext uri="{FF2B5EF4-FFF2-40B4-BE49-F238E27FC236}">
              <a16:creationId xmlns:a16="http://schemas.microsoft.com/office/drawing/2014/main" id="{00000000-0008-0000-0100-0000F30B0000}"/>
            </a:ext>
          </a:extLst>
        </xdr:cNvPr>
        <xdr:cNvSpPr>
          <a:spLocks noChangeArrowheads="1"/>
        </xdr:cNvSpPr>
      </xdr:nvSpPr>
      <xdr:spPr bwMode="auto">
        <a:xfrm>
          <a:off x="5334000" y="313372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②</a:t>
          </a:r>
        </a:p>
      </xdr:txBody>
    </xdr:sp>
    <xdr:clientData/>
  </xdr:twoCellAnchor>
  <xdr:twoCellAnchor>
    <xdr:from>
      <xdr:col>9</xdr:col>
      <xdr:colOff>28575</xdr:colOff>
      <xdr:row>11</xdr:row>
      <xdr:rowOff>0</xdr:rowOff>
    </xdr:from>
    <xdr:to>
      <xdr:col>10</xdr:col>
      <xdr:colOff>28575</xdr:colOff>
      <xdr:row>11</xdr:row>
      <xdr:rowOff>323850</xdr:rowOff>
    </xdr:to>
    <xdr:sp macro="" textlink="">
      <xdr:nvSpPr>
        <xdr:cNvPr id="3060" name="Rectangle 7">
          <a:extLst>
            <a:ext uri="{FF2B5EF4-FFF2-40B4-BE49-F238E27FC236}">
              <a16:creationId xmlns:a16="http://schemas.microsoft.com/office/drawing/2014/main" id="{00000000-0008-0000-0100-0000F40B0000}"/>
            </a:ext>
          </a:extLst>
        </xdr:cNvPr>
        <xdr:cNvSpPr>
          <a:spLocks noChangeArrowheads="1"/>
        </xdr:cNvSpPr>
      </xdr:nvSpPr>
      <xdr:spPr bwMode="auto">
        <a:xfrm>
          <a:off x="5314950" y="47053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③</a:t>
          </a:r>
        </a:p>
      </xdr:txBody>
    </xdr:sp>
    <xdr:clientData/>
  </xdr:twoCellAnchor>
  <xdr:twoCellAnchor>
    <xdr:from>
      <xdr:col>16</xdr:col>
      <xdr:colOff>9525</xdr:colOff>
      <xdr:row>22</xdr:row>
      <xdr:rowOff>9525</xdr:rowOff>
    </xdr:from>
    <xdr:to>
      <xdr:col>16</xdr:col>
      <xdr:colOff>352425</xdr:colOff>
      <xdr:row>22</xdr:row>
      <xdr:rowOff>333375</xdr:rowOff>
    </xdr:to>
    <xdr:sp macro="" textlink="">
      <xdr:nvSpPr>
        <xdr:cNvPr id="3061" name="Rectangle 8">
          <a:extLst>
            <a:ext uri="{FF2B5EF4-FFF2-40B4-BE49-F238E27FC236}">
              <a16:creationId xmlns:a16="http://schemas.microsoft.com/office/drawing/2014/main" id="{00000000-0008-0000-0100-0000F50B0000}"/>
            </a:ext>
          </a:extLst>
        </xdr:cNvPr>
        <xdr:cNvSpPr>
          <a:spLocks noChangeArrowheads="1"/>
        </xdr:cNvSpPr>
      </xdr:nvSpPr>
      <xdr:spPr bwMode="auto">
        <a:xfrm>
          <a:off x="10658475" y="110013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⑪</a:t>
          </a:r>
        </a:p>
      </xdr:txBody>
    </xdr:sp>
    <xdr:clientData/>
  </xdr:twoCellAnchor>
  <xdr:twoCellAnchor>
    <xdr:from>
      <xdr:col>9</xdr:col>
      <xdr:colOff>9525</xdr:colOff>
      <xdr:row>14</xdr:row>
      <xdr:rowOff>19050</xdr:rowOff>
    </xdr:from>
    <xdr:to>
      <xdr:col>10</xdr:col>
      <xdr:colOff>9525</xdr:colOff>
      <xdr:row>14</xdr:row>
      <xdr:rowOff>342900</xdr:rowOff>
    </xdr:to>
    <xdr:sp macro="" textlink="">
      <xdr:nvSpPr>
        <xdr:cNvPr id="3062" name="Rectangle 9">
          <a:extLst>
            <a:ext uri="{FF2B5EF4-FFF2-40B4-BE49-F238E27FC236}">
              <a16:creationId xmlns:a16="http://schemas.microsoft.com/office/drawing/2014/main" id="{00000000-0008-0000-0100-0000F60B0000}"/>
            </a:ext>
          </a:extLst>
        </xdr:cNvPr>
        <xdr:cNvSpPr>
          <a:spLocks noChangeArrowheads="1"/>
        </xdr:cNvSpPr>
      </xdr:nvSpPr>
      <xdr:spPr bwMode="auto">
        <a:xfrm>
          <a:off x="5295900" y="64389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④</a:t>
          </a:r>
        </a:p>
      </xdr:txBody>
    </xdr:sp>
    <xdr:clientData/>
  </xdr:twoCellAnchor>
  <xdr:twoCellAnchor>
    <xdr:from>
      <xdr:col>16</xdr:col>
      <xdr:colOff>19050</xdr:colOff>
      <xdr:row>18</xdr:row>
      <xdr:rowOff>47625</xdr:rowOff>
    </xdr:from>
    <xdr:to>
      <xdr:col>16</xdr:col>
      <xdr:colOff>361950</xdr:colOff>
      <xdr:row>18</xdr:row>
      <xdr:rowOff>371475</xdr:rowOff>
    </xdr:to>
    <xdr:sp macro="" textlink="">
      <xdr:nvSpPr>
        <xdr:cNvPr id="3063" name="Rectangle 10">
          <a:extLst>
            <a:ext uri="{FF2B5EF4-FFF2-40B4-BE49-F238E27FC236}">
              <a16:creationId xmlns:a16="http://schemas.microsoft.com/office/drawing/2014/main" id="{00000000-0008-0000-0100-0000F70B0000}"/>
            </a:ext>
          </a:extLst>
        </xdr:cNvPr>
        <xdr:cNvSpPr>
          <a:spLocks noChangeArrowheads="1"/>
        </xdr:cNvSpPr>
      </xdr:nvSpPr>
      <xdr:spPr bwMode="auto">
        <a:xfrm>
          <a:off x="10668000" y="87534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⑩</a:t>
          </a:r>
        </a:p>
      </xdr:txBody>
    </xdr:sp>
    <xdr:clientData/>
  </xdr:twoCellAnchor>
  <xdr:twoCellAnchor>
    <xdr:from>
      <xdr:col>20</xdr:col>
      <xdr:colOff>19050</xdr:colOff>
      <xdr:row>21</xdr:row>
      <xdr:rowOff>38100</xdr:rowOff>
    </xdr:from>
    <xdr:to>
      <xdr:col>20</xdr:col>
      <xdr:colOff>361950</xdr:colOff>
      <xdr:row>21</xdr:row>
      <xdr:rowOff>361950</xdr:rowOff>
    </xdr:to>
    <xdr:sp macro="" textlink="">
      <xdr:nvSpPr>
        <xdr:cNvPr id="3064" name="Rectangle 11">
          <a:extLst>
            <a:ext uri="{FF2B5EF4-FFF2-40B4-BE49-F238E27FC236}">
              <a16:creationId xmlns:a16="http://schemas.microsoft.com/office/drawing/2014/main" id="{00000000-0008-0000-0100-0000F80B0000}"/>
            </a:ext>
          </a:extLst>
        </xdr:cNvPr>
        <xdr:cNvSpPr>
          <a:spLocks noChangeArrowheads="1"/>
        </xdr:cNvSpPr>
      </xdr:nvSpPr>
      <xdr:spPr bwMode="auto">
        <a:xfrm>
          <a:off x="13506450" y="10458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⑭</a:t>
          </a:r>
        </a:p>
      </xdr:txBody>
    </xdr:sp>
    <xdr:clientData/>
  </xdr:twoCellAnchor>
  <xdr:twoCellAnchor>
    <xdr:from>
      <xdr:col>20</xdr:col>
      <xdr:colOff>38100</xdr:colOff>
      <xdr:row>17</xdr:row>
      <xdr:rowOff>38100</xdr:rowOff>
    </xdr:from>
    <xdr:to>
      <xdr:col>20</xdr:col>
      <xdr:colOff>381000</xdr:colOff>
      <xdr:row>17</xdr:row>
      <xdr:rowOff>361950</xdr:rowOff>
    </xdr:to>
    <xdr:sp macro="" textlink="">
      <xdr:nvSpPr>
        <xdr:cNvPr id="3065" name="Rectangle 12">
          <a:extLst>
            <a:ext uri="{FF2B5EF4-FFF2-40B4-BE49-F238E27FC236}">
              <a16:creationId xmlns:a16="http://schemas.microsoft.com/office/drawing/2014/main" id="{00000000-0008-0000-0100-0000F90B0000}"/>
            </a:ext>
          </a:extLst>
        </xdr:cNvPr>
        <xdr:cNvSpPr>
          <a:spLocks noChangeArrowheads="1"/>
        </xdr:cNvSpPr>
      </xdr:nvSpPr>
      <xdr:spPr bwMode="auto">
        <a:xfrm>
          <a:off x="13525500" y="8172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⑬</a:t>
          </a:r>
        </a:p>
      </xdr:txBody>
    </xdr:sp>
    <xdr:clientData/>
  </xdr:twoCellAnchor>
  <xdr:twoCellAnchor>
    <xdr:from>
      <xdr:col>19</xdr:col>
      <xdr:colOff>381000</xdr:colOff>
      <xdr:row>14</xdr:row>
      <xdr:rowOff>57150</xdr:rowOff>
    </xdr:from>
    <xdr:to>
      <xdr:col>20</xdr:col>
      <xdr:colOff>304800</xdr:colOff>
      <xdr:row>14</xdr:row>
      <xdr:rowOff>381000</xdr:rowOff>
    </xdr:to>
    <xdr:sp macro="" textlink="">
      <xdr:nvSpPr>
        <xdr:cNvPr id="3066" name="Rectangle 13">
          <a:extLst>
            <a:ext uri="{FF2B5EF4-FFF2-40B4-BE49-F238E27FC236}">
              <a16:creationId xmlns:a16="http://schemas.microsoft.com/office/drawing/2014/main" id="{00000000-0008-0000-0100-0000FA0B0000}"/>
            </a:ext>
          </a:extLst>
        </xdr:cNvPr>
        <xdr:cNvSpPr>
          <a:spLocks noChangeArrowheads="1"/>
        </xdr:cNvSpPr>
      </xdr:nvSpPr>
      <xdr:spPr bwMode="auto">
        <a:xfrm>
          <a:off x="13477875" y="6477000"/>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⑫</a:t>
          </a:r>
        </a:p>
      </xdr:txBody>
    </xdr:sp>
    <xdr:clientData/>
  </xdr:twoCellAnchor>
  <xdr:twoCellAnchor>
    <xdr:from>
      <xdr:col>16</xdr:col>
      <xdr:colOff>19050</xdr:colOff>
      <xdr:row>8</xdr:row>
      <xdr:rowOff>19050</xdr:rowOff>
    </xdr:from>
    <xdr:to>
      <xdr:col>16</xdr:col>
      <xdr:colOff>361950</xdr:colOff>
      <xdr:row>8</xdr:row>
      <xdr:rowOff>342900</xdr:rowOff>
    </xdr:to>
    <xdr:sp macro="" textlink="">
      <xdr:nvSpPr>
        <xdr:cNvPr id="3067" name="Rectangle 14">
          <a:extLst>
            <a:ext uri="{FF2B5EF4-FFF2-40B4-BE49-F238E27FC236}">
              <a16:creationId xmlns:a16="http://schemas.microsoft.com/office/drawing/2014/main" id="{00000000-0008-0000-0100-0000FB0B0000}"/>
            </a:ext>
          </a:extLst>
        </xdr:cNvPr>
        <xdr:cNvSpPr>
          <a:spLocks noChangeArrowheads="1"/>
        </xdr:cNvSpPr>
      </xdr:nvSpPr>
      <xdr:spPr bwMode="auto">
        <a:xfrm>
          <a:off x="10668000" y="31337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⑧</a:t>
          </a:r>
        </a:p>
      </xdr:txBody>
    </xdr:sp>
    <xdr:clientData/>
  </xdr:twoCellAnchor>
  <xdr:twoCellAnchor>
    <xdr:from>
      <xdr:col>16</xdr:col>
      <xdr:colOff>0</xdr:colOff>
      <xdr:row>14</xdr:row>
      <xdr:rowOff>28575</xdr:rowOff>
    </xdr:from>
    <xdr:to>
      <xdr:col>16</xdr:col>
      <xdr:colOff>342900</xdr:colOff>
      <xdr:row>14</xdr:row>
      <xdr:rowOff>352425</xdr:rowOff>
    </xdr:to>
    <xdr:sp macro="" textlink="">
      <xdr:nvSpPr>
        <xdr:cNvPr id="3068" name="Rectangle 15">
          <a:extLst>
            <a:ext uri="{FF2B5EF4-FFF2-40B4-BE49-F238E27FC236}">
              <a16:creationId xmlns:a16="http://schemas.microsoft.com/office/drawing/2014/main" id="{00000000-0008-0000-0100-0000FC0B0000}"/>
            </a:ext>
          </a:extLst>
        </xdr:cNvPr>
        <xdr:cNvSpPr>
          <a:spLocks noChangeArrowheads="1"/>
        </xdr:cNvSpPr>
      </xdr:nvSpPr>
      <xdr:spPr bwMode="auto">
        <a:xfrm>
          <a:off x="10648950" y="64484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⑨</a:t>
          </a:r>
        </a:p>
      </xdr:txBody>
    </xdr:sp>
    <xdr:clientData/>
  </xdr:twoCellAnchor>
  <xdr:twoCellAnchor>
    <xdr:from>
      <xdr:col>13</xdr:col>
      <xdr:colOff>38100</xdr:colOff>
      <xdr:row>14</xdr:row>
      <xdr:rowOff>38100</xdr:rowOff>
    </xdr:from>
    <xdr:to>
      <xdr:col>13</xdr:col>
      <xdr:colOff>381000</xdr:colOff>
      <xdr:row>14</xdr:row>
      <xdr:rowOff>361950</xdr:rowOff>
    </xdr:to>
    <xdr:sp macro="" textlink="">
      <xdr:nvSpPr>
        <xdr:cNvPr id="3069" name="Rectangle 16">
          <a:extLst>
            <a:ext uri="{FF2B5EF4-FFF2-40B4-BE49-F238E27FC236}">
              <a16:creationId xmlns:a16="http://schemas.microsoft.com/office/drawing/2014/main" id="{00000000-0008-0000-0100-0000FD0B0000}"/>
            </a:ext>
          </a:extLst>
        </xdr:cNvPr>
        <xdr:cNvSpPr>
          <a:spLocks noChangeArrowheads="1"/>
        </xdr:cNvSpPr>
      </xdr:nvSpPr>
      <xdr:spPr bwMode="auto">
        <a:xfrm>
          <a:off x="8239125" y="64579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⑥</a:t>
          </a:r>
        </a:p>
      </xdr:txBody>
    </xdr:sp>
    <xdr:clientData/>
  </xdr:twoCellAnchor>
  <xdr:twoCellAnchor>
    <xdr:from>
      <xdr:col>13</xdr:col>
      <xdr:colOff>0</xdr:colOff>
      <xdr:row>17</xdr:row>
      <xdr:rowOff>0</xdr:rowOff>
    </xdr:from>
    <xdr:to>
      <xdr:col>13</xdr:col>
      <xdr:colOff>342900</xdr:colOff>
      <xdr:row>17</xdr:row>
      <xdr:rowOff>323850</xdr:rowOff>
    </xdr:to>
    <xdr:sp macro="" textlink="">
      <xdr:nvSpPr>
        <xdr:cNvPr id="3070" name="Rectangle 17">
          <a:extLst>
            <a:ext uri="{FF2B5EF4-FFF2-40B4-BE49-F238E27FC236}">
              <a16:creationId xmlns:a16="http://schemas.microsoft.com/office/drawing/2014/main" id="{00000000-0008-0000-0100-0000FE0B0000}"/>
            </a:ext>
          </a:extLst>
        </xdr:cNvPr>
        <xdr:cNvSpPr>
          <a:spLocks noChangeArrowheads="1"/>
        </xdr:cNvSpPr>
      </xdr:nvSpPr>
      <xdr:spPr bwMode="auto">
        <a:xfrm>
          <a:off x="8201025" y="81343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⑦</a:t>
          </a:r>
        </a:p>
      </xdr:txBody>
    </xdr:sp>
    <xdr:clientData/>
  </xdr:twoCellAnchor>
  <xdr:twoCellAnchor>
    <xdr:from>
      <xdr:col>9</xdr:col>
      <xdr:colOff>19050</xdr:colOff>
      <xdr:row>17</xdr:row>
      <xdr:rowOff>28575</xdr:rowOff>
    </xdr:from>
    <xdr:to>
      <xdr:col>10</xdr:col>
      <xdr:colOff>114300</xdr:colOff>
      <xdr:row>17</xdr:row>
      <xdr:rowOff>352425</xdr:rowOff>
    </xdr:to>
    <xdr:sp macro="" textlink="">
      <xdr:nvSpPr>
        <xdr:cNvPr id="3071" name="Rectangle 18">
          <a:extLst>
            <a:ext uri="{FF2B5EF4-FFF2-40B4-BE49-F238E27FC236}">
              <a16:creationId xmlns:a16="http://schemas.microsoft.com/office/drawing/2014/main" id="{00000000-0008-0000-0100-0000FF0B0000}"/>
            </a:ext>
          </a:extLst>
        </xdr:cNvPr>
        <xdr:cNvSpPr>
          <a:spLocks noChangeArrowheads="1"/>
        </xdr:cNvSpPr>
      </xdr:nvSpPr>
      <xdr:spPr bwMode="auto">
        <a:xfrm>
          <a:off x="5305425" y="8162925"/>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⑤</a:t>
          </a:r>
        </a:p>
      </xdr:txBody>
    </xdr:sp>
    <xdr:clientData/>
  </xdr:twoCellAnchor>
  <xdr:twoCellAnchor>
    <xdr:from>
      <xdr:col>23</xdr:col>
      <xdr:colOff>38100</xdr:colOff>
      <xdr:row>23</xdr:row>
      <xdr:rowOff>47625</xdr:rowOff>
    </xdr:from>
    <xdr:to>
      <xdr:col>23</xdr:col>
      <xdr:colOff>371475</xdr:colOff>
      <xdr:row>23</xdr:row>
      <xdr:rowOff>371475</xdr:rowOff>
    </xdr:to>
    <xdr:sp macro="" textlink="">
      <xdr:nvSpPr>
        <xdr:cNvPr id="3072" name="Rectangle 11">
          <a:extLst>
            <a:ext uri="{FF2B5EF4-FFF2-40B4-BE49-F238E27FC236}">
              <a16:creationId xmlns:a16="http://schemas.microsoft.com/office/drawing/2014/main" id="{00000000-0008-0000-0100-0000000C0000}"/>
            </a:ext>
          </a:extLst>
        </xdr:cNvPr>
        <xdr:cNvSpPr>
          <a:spLocks noChangeArrowheads="1"/>
        </xdr:cNvSpPr>
      </xdr:nvSpPr>
      <xdr:spPr bwMode="auto">
        <a:xfrm>
          <a:off x="16678275" y="1161097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⑮</a:t>
          </a:r>
        </a:p>
      </xdr:txBody>
    </xdr:sp>
    <xdr:clientData/>
  </xdr:twoCellAnchor>
  <xdr:twoCellAnchor>
    <xdr:from>
      <xdr:col>19</xdr:col>
      <xdr:colOff>9525</xdr:colOff>
      <xdr:row>13</xdr:row>
      <xdr:rowOff>571500</xdr:rowOff>
    </xdr:from>
    <xdr:to>
      <xdr:col>19</xdr:col>
      <xdr:colOff>352425</xdr:colOff>
      <xdr:row>13</xdr:row>
      <xdr:rowOff>571500</xdr:rowOff>
    </xdr:to>
    <xdr:sp macro="" textlink="">
      <xdr:nvSpPr>
        <xdr:cNvPr id="3232" name="Line 22">
          <a:extLst>
            <a:ext uri="{FF2B5EF4-FFF2-40B4-BE49-F238E27FC236}">
              <a16:creationId xmlns:a16="http://schemas.microsoft.com/office/drawing/2014/main" id="{00000000-0008-0000-0100-0000A00C0000}"/>
            </a:ext>
          </a:extLst>
        </xdr:cNvPr>
        <xdr:cNvSpPr>
          <a:spLocks noChangeShapeType="1"/>
        </xdr:cNvSpPr>
      </xdr:nvSpPr>
      <xdr:spPr bwMode="auto">
        <a:xfrm>
          <a:off x="13106400" y="6419850"/>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20</xdr:row>
      <xdr:rowOff>9525</xdr:rowOff>
    </xdr:from>
    <xdr:to>
      <xdr:col>19</xdr:col>
      <xdr:colOff>352425</xdr:colOff>
      <xdr:row>20</xdr:row>
      <xdr:rowOff>9525</xdr:rowOff>
    </xdr:to>
    <xdr:sp macro="" textlink="">
      <xdr:nvSpPr>
        <xdr:cNvPr id="3233" name="Line 23">
          <a:extLst>
            <a:ext uri="{FF2B5EF4-FFF2-40B4-BE49-F238E27FC236}">
              <a16:creationId xmlns:a16="http://schemas.microsoft.com/office/drawing/2014/main" id="{00000000-0008-0000-0100-0000A10C0000}"/>
            </a:ext>
          </a:extLst>
        </xdr:cNvPr>
        <xdr:cNvSpPr>
          <a:spLocks noChangeShapeType="1"/>
        </xdr:cNvSpPr>
      </xdr:nvSpPr>
      <xdr:spPr bwMode="auto">
        <a:xfrm>
          <a:off x="13106400" y="9858375"/>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9525</xdr:rowOff>
    </xdr:from>
    <xdr:to>
      <xdr:col>21</xdr:col>
      <xdr:colOff>885825</xdr:colOff>
      <xdr:row>23</xdr:row>
      <xdr:rowOff>9525</xdr:rowOff>
    </xdr:to>
    <xdr:sp macro="" textlink="">
      <xdr:nvSpPr>
        <xdr:cNvPr id="3234" name="Line 24">
          <a:extLst>
            <a:ext uri="{FF2B5EF4-FFF2-40B4-BE49-F238E27FC236}">
              <a16:creationId xmlns:a16="http://schemas.microsoft.com/office/drawing/2014/main" id="{00000000-0008-0000-0100-0000A20C0000}"/>
            </a:ext>
          </a:extLst>
        </xdr:cNvPr>
        <xdr:cNvSpPr>
          <a:spLocks noChangeShapeType="1"/>
        </xdr:cNvSpPr>
      </xdr:nvSpPr>
      <xdr:spPr bwMode="auto">
        <a:xfrm>
          <a:off x="13115925" y="11572875"/>
          <a:ext cx="3276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19050</xdr:colOff>
      <xdr:row>13</xdr:row>
      <xdr:rowOff>571500</xdr:rowOff>
    </xdr:from>
    <xdr:to>
      <xdr:col>12</xdr:col>
      <xdr:colOff>352425</xdr:colOff>
      <xdr:row>13</xdr:row>
      <xdr:rowOff>571500</xdr:rowOff>
    </xdr:to>
    <xdr:sp macro="" textlink="">
      <xdr:nvSpPr>
        <xdr:cNvPr id="3235" name="Line 26">
          <a:extLst>
            <a:ext uri="{FF2B5EF4-FFF2-40B4-BE49-F238E27FC236}">
              <a16:creationId xmlns:a16="http://schemas.microsoft.com/office/drawing/2014/main" id="{00000000-0008-0000-0100-0000A30C0000}"/>
            </a:ext>
          </a:extLst>
        </xdr:cNvPr>
        <xdr:cNvSpPr>
          <a:spLocks noChangeShapeType="1"/>
        </xdr:cNvSpPr>
      </xdr:nvSpPr>
      <xdr:spPr bwMode="auto">
        <a:xfrm>
          <a:off x="7439025" y="6419850"/>
          <a:ext cx="723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9525</xdr:colOff>
      <xdr:row>17</xdr:row>
      <xdr:rowOff>9525</xdr:rowOff>
    </xdr:from>
    <xdr:to>
      <xdr:col>12</xdr:col>
      <xdr:colOff>352425</xdr:colOff>
      <xdr:row>17</xdr:row>
      <xdr:rowOff>9525</xdr:rowOff>
    </xdr:to>
    <xdr:sp macro="" textlink="">
      <xdr:nvSpPr>
        <xdr:cNvPr id="3236" name="Line 27">
          <a:extLst>
            <a:ext uri="{FF2B5EF4-FFF2-40B4-BE49-F238E27FC236}">
              <a16:creationId xmlns:a16="http://schemas.microsoft.com/office/drawing/2014/main" id="{00000000-0008-0000-0100-0000A40C0000}"/>
            </a:ext>
          </a:extLst>
        </xdr:cNvPr>
        <xdr:cNvSpPr>
          <a:spLocks noChangeShapeType="1"/>
        </xdr:cNvSpPr>
      </xdr:nvSpPr>
      <xdr:spPr bwMode="auto">
        <a:xfrm>
          <a:off x="7820025" y="8143875"/>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10</xdr:row>
      <xdr:rowOff>571500</xdr:rowOff>
    </xdr:from>
    <xdr:to>
      <xdr:col>8</xdr:col>
      <xdr:colOff>352425</xdr:colOff>
      <xdr:row>10</xdr:row>
      <xdr:rowOff>571500</xdr:rowOff>
    </xdr:to>
    <xdr:sp macro="" textlink="">
      <xdr:nvSpPr>
        <xdr:cNvPr id="3237" name="Line 28">
          <a:extLst>
            <a:ext uri="{FF2B5EF4-FFF2-40B4-BE49-F238E27FC236}">
              <a16:creationId xmlns:a16="http://schemas.microsoft.com/office/drawing/2014/main" id="{00000000-0008-0000-0100-0000A50C0000}"/>
            </a:ext>
          </a:extLst>
        </xdr:cNvPr>
        <xdr:cNvSpPr>
          <a:spLocks noChangeShapeType="1"/>
        </xdr:cNvSpPr>
      </xdr:nvSpPr>
      <xdr:spPr bwMode="auto">
        <a:xfrm>
          <a:off x="4905375" y="4705350"/>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571500</xdr:rowOff>
    </xdr:from>
    <xdr:to>
      <xdr:col>8</xdr:col>
      <xdr:colOff>342900</xdr:colOff>
      <xdr:row>13</xdr:row>
      <xdr:rowOff>571500</xdr:rowOff>
    </xdr:to>
    <xdr:sp macro="" textlink="">
      <xdr:nvSpPr>
        <xdr:cNvPr id="3238" name="Line 29">
          <a:extLst>
            <a:ext uri="{FF2B5EF4-FFF2-40B4-BE49-F238E27FC236}">
              <a16:creationId xmlns:a16="http://schemas.microsoft.com/office/drawing/2014/main" id="{00000000-0008-0000-0100-0000A60C0000}"/>
            </a:ext>
          </a:extLst>
        </xdr:cNvPr>
        <xdr:cNvSpPr>
          <a:spLocks noChangeShapeType="1"/>
        </xdr:cNvSpPr>
      </xdr:nvSpPr>
      <xdr:spPr bwMode="auto">
        <a:xfrm>
          <a:off x="4895850" y="6419850"/>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xdr:colOff>
      <xdr:row>7</xdr:row>
      <xdr:rowOff>571500</xdr:rowOff>
    </xdr:from>
    <xdr:to>
      <xdr:col>15</xdr:col>
      <xdr:colOff>361950</xdr:colOff>
      <xdr:row>7</xdr:row>
      <xdr:rowOff>571500</xdr:rowOff>
    </xdr:to>
    <xdr:sp macro="" textlink="">
      <xdr:nvSpPr>
        <xdr:cNvPr id="3239" name="Line 30">
          <a:extLst>
            <a:ext uri="{FF2B5EF4-FFF2-40B4-BE49-F238E27FC236}">
              <a16:creationId xmlns:a16="http://schemas.microsoft.com/office/drawing/2014/main" id="{00000000-0008-0000-0100-0000A70C0000}"/>
            </a:ext>
          </a:extLst>
        </xdr:cNvPr>
        <xdr:cNvSpPr>
          <a:spLocks noChangeShapeType="1"/>
        </xdr:cNvSpPr>
      </xdr:nvSpPr>
      <xdr:spPr bwMode="auto">
        <a:xfrm>
          <a:off x="10277475" y="3114675"/>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14</xdr:row>
      <xdr:rowOff>9525</xdr:rowOff>
    </xdr:from>
    <xdr:to>
      <xdr:col>15</xdr:col>
      <xdr:colOff>352425</xdr:colOff>
      <xdr:row>14</xdr:row>
      <xdr:rowOff>9525</xdr:rowOff>
    </xdr:to>
    <xdr:sp macro="" textlink="">
      <xdr:nvSpPr>
        <xdr:cNvPr id="3240" name="Line 31">
          <a:extLst>
            <a:ext uri="{FF2B5EF4-FFF2-40B4-BE49-F238E27FC236}">
              <a16:creationId xmlns:a16="http://schemas.microsoft.com/office/drawing/2014/main" id="{00000000-0008-0000-0100-0000A80C0000}"/>
            </a:ext>
          </a:extLst>
        </xdr:cNvPr>
        <xdr:cNvSpPr>
          <a:spLocks noChangeShapeType="1"/>
        </xdr:cNvSpPr>
      </xdr:nvSpPr>
      <xdr:spPr bwMode="auto">
        <a:xfrm>
          <a:off x="9896475" y="6429375"/>
          <a:ext cx="714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xdr:colOff>
      <xdr:row>7</xdr:row>
      <xdr:rowOff>571500</xdr:rowOff>
    </xdr:from>
    <xdr:to>
      <xdr:col>8</xdr:col>
      <xdr:colOff>361950</xdr:colOff>
      <xdr:row>7</xdr:row>
      <xdr:rowOff>571500</xdr:rowOff>
    </xdr:to>
    <xdr:sp macro="" textlink="">
      <xdr:nvSpPr>
        <xdr:cNvPr id="3241" name="Line 32">
          <a:extLst>
            <a:ext uri="{FF2B5EF4-FFF2-40B4-BE49-F238E27FC236}">
              <a16:creationId xmlns:a16="http://schemas.microsoft.com/office/drawing/2014/main" id="{00000000-0008-0000-0100-0000A90C0000}"/>
            </a:ext>
          </a:extLst>
        </xdr:cNvPr>
        <xdr:cNvSpPr>
          <a:spLocks noChangeShapeType="1"/>
        </xdr:cNvSpPr>
      </xdr:nvSpPr>
      <xdr:spPr bwMode="auto">
        <a:xfrm>
          <a:off x="4914900" y="3114675"/>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19050</xdr:rowOff>
    </xdr:from>
    <xdr:to>
      <xdr:col>5</xdr:col>
      <xdr:colOff>342900</xdr:colOff>
      <xdr:row>11</xdr:row>
      <xdr:rowOff>19050</xdr:rowOff>
    </xdr:to>
    <xdr:sp macro="" textlink="">
      <xdr:nvSpPr>
        <xdr:cNvPr id="3242" name="Line 33">
          <a:extLst>
            <a:ext uri="{FF2B5EF4-FFF2-40B4-BE49-F238E27FC236}">
              <a16:creationId xmlns:a16="http://schemas.microsoft.com/office/drawing/2014/main" id="{00000000-0008-0000-0100-0000AA0C0000}"/>
            </a:ext>
          </a:extLst>
        </xdr:cNvPr>
        <xdr:cNvSpPr>
          <a:spLocks noChangeShapeType="1"/>
        </xdr:cNvSpPr>
      </xdr:nvSpPr>
      <xdr:spPr bwMode="auto">
        <a:xfrm>
          <a:off x="2647950" y="4724400"/>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4</xdr:row>
      <xdr:rowOff>285750</xdr:rowOff>
    </xdr:from>
    <xdr:to>
      <xdr:col>5</xdr:col>
      <xdr:colOff>342900</xdr:colOff>
      <xdr:row>4</xdr:row>
      <xdr:rowOff>285750</xdr:rowOff>
    </xdr:to>
    <xdr:sp macro="" textlink="">
      <xdr:nvSpPr>
        <xdr:cNvPr id="3243" name="Line 34">
          <a:extLst>
            <a:ext uri="{FF2B5EF4-FFF2-40B4-BE49-F238E27FC236}">
              <a16:creationId xmlns:a16="http://schemas.microsoft.com/office/drawing/2014/main" id="{00000000-0008-0000-0100-0000AB0C0000}"/>
            </a:ext>
          </a:extLst>
        </xdr:cNvPr>
        <xdr:cNvSpPr>
          <a:spLocks noChangeShapeType="1"/>
        </xdr:cNvSpPr>
      </xdr:nvSpPr>
      <xdr:spPr bwMode="auto">
        <a:xfrm>
          <a:off x="2647950" y="1857375"/>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9525</xdr:colOff>
      <xdr:row>19</xdr:row>
      <xdr:rowOff>9525</xdr:rowOff>
    </xdr:from>
    <xdr:to>
      <xdr:col>15</xdr:col>
      <xdr:colOff>352425</xdr:colOff>
      <xdr:row>19</xdr:row>
      <xdr:rowOff>9525</xdr:rowOff>
    </xdr:to>
    <xdr:sp macro="" textlink="">
      <xdr:nvSpPr>
        <xdr:cNvPr id="3244" name="Line 35">
          <a:extLst>
            <a:ext uri="{FF2B5EF4-FFF2-40B4-BE49-F238E27FC236}">
              <a16:creationId xmlns:a16="http://schemas.microsoft.com/office/drawing/2014/main" id="{00000000-0008-0000-0100-0000AC0C0000}"/>
            </a:ext>
          </a:extLst>
        </xdr:cNvPr>
        <xdr:cNvSpPr>
          <a:spLocks noChangeShapeType="1"/>
        </xdr:cNvSpPr>
      </xdr:nvSpPr>
      <xdr:spPr bwMode="auto">
        <a:xfrm>
          <a:off x="10267950" y="9286875"/>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0</xdr:colOff>
      <xdr:row>18</xdr:row>
      <xdr:rowOff>276225</xdr:rowOff>
    </xdr:from>
    <xdr:to>
      <xdr:col>15</xdr:col>
      <xdr:colOff>342900</xdr:colOff>
      <xdr:row>18</xdr:row>
      <xdr:rowOff>276225</xdr:rowOff>
    </xdr:to>
    <xdr:sp macro="" textlink="">
      <xdr:nvSpPr>
        <xdr:cNvPr id="3245" name="Line 36">
          <a:extLst>
            <a:ext uri="{FF2B5EF4-FFF2-40B4-BE49-F238E27FC236}">
              <a16:creationId xmlns:a16="http://schemas.microsoft.com/office/drawing/2014/main" id="{00000000-0008-0000-0100-0000AD0C0000}"/>
            </a:ext>
          </a:extLst>
        </xdr:cNvPr>
        <xdr:cNvSpPr>
          <a:spLocks noChangeShapeType="1"/>
        </xdr:cNvSpPr>
      </xdr:nvSpPr>
      <xdr:spPr bwMode="auto">
        <a:xfrm>
          <a:off x="10258425" y="8982075"/>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16</xdr:row>
      <xdr:rowOff>571500</xdr:rowOff>
    </xdr:from>
    <xdr:to>
      <xdr:col>19</xdr:col>
      <xdr:colOff>352425</xdr:colOff>
      <xdr:row>16</xdr:row>
      <xdr:rowOff>571500</xdr:rowOff>
    </xdr:to>
    <xdr:sp macro="" textlink="">
      <xdr:nvSpPr>
        <xdr:cNvPr id="3246" name="Line 37">
          <a:extLst>
            <a:ext uri="{FF2B5EF4-FFF2-40B4-BE49-F238E27FC236}">
              <a16:creationId xmlns:a16="http://schemas.microsoft.com/office/drawing/2014/main" id="{00000000-0008-0000-0100-0000AE0C0000}"/>
            </a:ext>
          </a:extLst>
        </xdr:cNvPr>
        <xdr:cNvSpPr>
          <a:spLocks noChangeShapeType="1"/>
        </xdr:cNvSpPr>
      </xdr:nvSpPr>
      <xdr:spPr bwMode="auto">
        <a:xfrm>
          <a:off x="13106400" y="8134350"/>
          <a:ext cx="342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9525</xdr:colOff>
      <xdr:row>17</xdr:row>
      <xdr:rowOff>476250</xdr:rowOff>
    </xdr:from>
    <xdr:to>
      <xdr:col>15</xdr:col>
      <xdr:colOff>9525</xdr:colOff>
      <xdr:row>18</xdr:row>
      <xdr:rowOff>266700</xdr:rowOff>
    </xdr:to>
    <xdr:sp macro="" textlink="">
      <xdr:nvSpPr>
        <xdr:cNvPr id="3247" name="Line 38">
          <a:extLst>
            <a:ext uri="{FF2B5EF4-FFF2-40B4-BE49-F238E27FC236}">
              <a16:creationId xmlns:a16="http://schemas.microsoft.com/office/drawing/2014/main" id="{00000000-0008-0000-0100-0000AF0C0000}"/>
            </a:ext>
          </a:extLst>
        </xdr:cNvPr>
        <xdr:cNvSpPr>
          <a:spLocks noChangeShapeType="1"/>
        </xdr:cNvSpPr>
      </xdr:nvSpPr>
      <xdr:spPr bwMode="auto">
        <a:xfrm>
          <a:off x="10267950" y="861060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38100</xdr:colOff>
      <xdr:row>10</xdr:row>
      <xdr:rowOff>561975</xdr:rowOff>
    </xdr:from>
    <xdr:to>
      <xdr:col>6</xdr:col>
      <xdr:colOff>361950</xdr:colOff>
      <xdr:row>11</xdr:row>
      <xdr:rowOff>314325</xdr:rowOff>
    </xdr:to>
    <xdr:sp macro="" textlink="">
      <xdr:nvSpPr>
        <xdr:cNvPr id="17909" name="Rectangle 2">
          <a:extLst>
            <a:ext uri="{FF2B5EF4-FFF2-40B4-BE49-F238E27FC236}">
              <a16:creationId xmlns:a16="http://schemas.microsoft.com/office/drawing/2014/main" id="{00000000-0008-0000-0B00-0000F5450000}"/>
            </a:ext>
          </a:extLst>
        </xdr:cNvPr>
        <xdr:cNvSpPr>
          <a:spLocks noChangeArrowheads="1"/>
        </xdr:cNvSpPr>
      </xdr:nvSpPr>
      <xdr:spPr bwMode="auto">
        <a:xfrm>
          <a:off x="3076575" y="4695825"/>
          <a:ext cx="323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①</a:t>
          </a:r>
        </a:p>
      </xdr:txBody>
    </xdr:sp>
    <xdr:clientData/>
  </xdr:twoCellAnchor>
  <xdr:twoCellAnchor>
    <xdr:from>
      <xdr:col>9</xdr:col>
      <xdr:colOff>47625</xdr:colOff>
      <xdr:row>8</xdr:row>
      <xdr:rowOff>19050</xdr:rowOff>
    </xdr:from>
    <xdr:to>
      <xdr:col>10</xdr:col>
      <xdr:colOff>47625</xdr:colOff>
      <xdr:row>8</xdr:row>
      <xdr:rowOff>342900</xdr:rowOff>
    </xdr:to>
    <xdr:sp macro="" textlink="">
      <xdr:nvSpPr>
        <xdr:cNvPr id="17910" name="Rectangle 3">
          <a:extLst>
            <a:ext uri="{FF2B5EF4-FFF2-40B4-BE49-F238E27FC236}">
              <a16:creationId xmlns:a16="http://schemas.microsoft.com/office/drawing/2014/main" id="{00000000-0008-0000-0B00-0000F6450000}"/>
            </a:ext>
          </a:extLst>
        </xdr:cNvPr>
        <xdr:cNvSpPr>
          <a:spLocks noChangeArrowheads="1"/>
        </xdr:cNvSpPr>
      </xdr:nvSpPr>
      <xdr:spPr bwMode="auto">
        <a:xfrm>
          <a:off x="5334000" y="313372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②</a:t>
          </a:r>
        </a:p>
      </xdr:txBody>
    </xdr:sp>
    <xdr:clientData/>
  </xdr:twoCellAnchor>
  <xdr:twoCellAnchor>
    <xdr:from>
      <xdr:col>9</xdr:col>
      <xdr:colOff>28575</xdr:colOff>
      <xdr:row>11</xdr:row>
      <xdr:rowOff>0</xdr:rowOff>
    </xdr:from>
    <xdr:to>
      <xdr:col>10</xdr:col>
      <xdr:colOff>28575</xdr:colOff>
      <xdr:row>11</xdr:row>
      <xdr:rowOff>323850</xdr:rowOff>
    </xdr:to>
    <xdr:sp macro="" textlink="">
      <xdr:nvSpPr>
        <xdr:cNvPr id="17911" name="Rectangle 7">
          <a:extLst>
            <a:ext uri="{FF2B5EF4-FFF2-40B4-BE49-F238E27FC236}">
              <a16:creationId xmlns:a16="http://schemas.microsoft.com/office/drawing/2014/main" id="{00000000-0008-0000-0B00-0000F7450000}"/>
            </a:ext>
          </a:extLst>
        </xdr:cNvPr>
        <xdr:cNvSpPr>
          <a:spLocks noChangeArrowheads="1"/>
        </xdr:cNvSpPr>
      </xdr:nvSpPr>
      <xdr:spPr bwMode="auto">
        <a:xfrm>
          <a:off x="5314950" y="47053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③</a:t>
          </a:r>
        </a:p>
      </xdr:txBody>
    </xdr:sp>
    <xdr:clientData/>
  </xdr:twoCellAnchor>
  <xdr:twoCellAnchor>
    <xdr:from>
      <xdr:col>16</xdr:col>
      <xdr:colOff>9525</xdr:colOff>
      <xdr:row>22</xdr:row>
      <xdr:rowOff>9525</xdr:rowOff>
    </xdr:from>
    <xdr:to>
      <xdr:col>16</xdr:col>
      <xdr:colOff>352425</xdr:colOff>
      <xdr:row>22</xdr:row>
      <xdr:rowOff>333375</xdr:rowOff>
    </xdr:to>
    <xdr:sp macro="" textlink="">
      <xdr:nvSpPr>
        <xdr:cNvPr id="17912" name="Rectangle 8">
          <a:extLst>
            <a:ext uri="{FF2B5EF4-FFF2-40B4-BE49-F238E27FC236}">
              <a16:creationId xmlns:a16="http://schemas.microsoft.com/office/drawing/2014/main" id="{00000000-0008-0000-0B00-0000F8450000}"/>
            </a:ext>
          </a:extLst>
        </xdr:cNvPr>
        <xdr:cNvSpPr>
          <a:spLocks noChangeArrowheads="1"/>
        </xdr:cNvSpPr>
      </xdr:nvSpPr>
      <xdr:spPr bwMode="auto">
        <a:xfrm>
          <a:off x="10658475" y="110013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⑪</a:t>
          </a:r>
        </a:p>
      </xdr:txBody>
    </xdr:sp>
    <xdr:clientData/>
  </xdr:twoCellAnchor>
  <xdr:twoCellAnchor>
    <xdr:from>
      <xdr:col>9</xdr:col>
      <xdr:colOff>9525</xdr:colOff>
      <xdr:row>14</xdr:row>
      <xdr:rowOff>19050</xdr:rowOff>
    </xdr:from>
    <xdr:to>
      <xdr:col>10</xdr:col>
      <xdr:colOff>9525</xdr:colOff>
      <xdr:row>14</xdr:row>
      <xdr:rowOff>342900</xdr:rowOff>
    </xdr:to>
    <xdr:sp macro="" textlink="">
      <xdr:nvSpPr>
        <xdr:cNvPr id="17913" name="Rectangle 9">
          <a:extLst>
            <a:ext uri="{FF2B5EF4-FFF2-40B4-BE49-F238E27FC236}">
              <a16:creationId xmlns:a16="http://schemas.microsoft.com/office/drawing/2014/main" id="{00000000-0008-0000-0B00-0000F9450000}"/>
            </a:ext>
          </a:extLst>
        </xdr:cNvPr>
        <xdr:cNvSpPr>
          <a:spLocks noChangeArrowheads="1"/>
        </xdr:cNvSpPr>
      </xdr:nvSpPr>
      <xdr:spPr bwMode="auto">
        <a:xfrm>
          <a:off x="5295900" y="64389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④</a:t>
          </a:r>
        </a:p>
      </xdr:txBody>
    </xdr:sp>
    <xdr:clientData/>
  </xdr:twoCellAnchor>
  <xdr:twoCellAnchor>
    <xdr:from>
      <xdr:col>16</xdr:col>
      <xdr:colOff>19050</xdr:colOff>
      <xdr:row>18</xdr:row>
      <xdr:rowOff>47625</xdr:rowOff>
    </xdr:from>
    <xdr:to>
      <xdr:col>16</xdr:col>
      <xdr:colOff>361950</xdr:colOff>
      <xdr:row>18</xdr:row>
      <xdr:rowOff>371475</xdr:rowOff>
    </xdr:to>
    <xdr:sp macro="" textlink="">
      <xdr:nvSpPr>
        <xdr:cNvPr id="17914" name="Rectangle 10">
          <a:extLst>
            <a:ext uri="{FF2B5EF4-FFF2-40B4-BE49-F238E27FC236}">
              <a16:creationId xmlns:a16="http://schemas.microsoft.com/office/drawing/2014/main" id="{00000000-0008-0000-0B00-0000FA450000}"/>
            </a:ext>
          </a:extLst>
        </xdr:cNvPr>
        <xdr:cNvSpPr>
          <a:spLocks noChangeArrowheads="1"/>
        </xdr:cNvSpPr>
      </xdr:nvSpPr>
      <xdr:spPr bwMode="auto">
        <a:xfrm>
          <a:off x="10668000" y="87534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⑩</a:t>
          </a:r>
        </a:p>
      </xdr:txBody>
    </xdr:sp>
    <xdr:clientData/>
  </xdr:twoCellAnchor>
  <xdr:twoCellAnchor>
    <xdr:from>
      <xdr:col>20</xdr:col>
      <xdr:colOff>19050</xdr:colOff>
      <xdr:row>21</xdr:row>
      <xdr:rowOff>38100</xdr:rowOff>
    </xdr:from>
    <xdr:to>
      <xdr:col>20</xdr:col>
      <xdr:colOff>361950</xdr:colOff>
      <xdr:row>21</xdr:row>
      <xdr:rowOff>361950</xdr:rowOff>
    </xdr:to>
    <xdr:sp macro="" textlink="">
      <xdr:nvSpPr>
        <xdr:cNvPr id="17915" name="Rectangle 11">
          <a:extLst>
            <a:ext uri="{FF2B5EF4-FFF2-40B4-BE49-F238E27FC236}">
              <a16:creationId xmlns:a16="http://schemas.microsoft.com/office/drawing/2014/main" id="{00000000-0008-0000-0B00-0000FB450000}"/>
            </a:ext>
          </a:extLst>
        </xdr:cNvPr>
        <xdr:cNvSpPr>
          <a:spLocks noChangeArrowheads="1"/>
        </xdr:cNvSpPr>
      </xdr:nvSpPr>
      <xdr:spPr bwMode="auto">
        <a:xfrm>
          <a:off x="13506450" y="10458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⑭</a:t>
          </a:r>
        </a:p>
      </xdr:txBody>
    </xdr:sp>
    <xdr:clientData/>
  </xdr:twoCellAnchor>
  <xdr:twoCellAnchor>
    <xdr:from>
      <xdr:col>20</xdr:col>
      <xdr:colOff>38100</xdr:colOff>
      <xdr:row>17</xdr:row>
      <xdr:rowOff>38100</xdr:rowOff>
    </xdr:from>
    <xdr:to>
      <xdr:col>20</xdr:col>
      <xdr:colOff>381000</xdr:colOff>
      <xdr:row>17</xdr:row>
      <xdr:rowOff>361950</xdr:rowOff>
    </xdr:to>
    <xdr:sp macro="" textlink="">
      <xdr:nvSpPr>
        <xdr:cNvPr id="17916" name="Rectangle 12">
          <a:extLst>
            <a:ext uri="{FF2B5EF4-FFF2-40B4-BE49-F238E27FC236}">
              <a16:creationId xmlns:a16="http://schemas.microsoft.com/office/drawing/2014/main" id="{00000000-0008-0000-0B00-0000FC450000}"/>
            </a:ext>
          </a:extLst>
        </xdr:cNvPr>
        <xdr:cNvSpPr>
          <a:spLocks noChangeArrowheads="1"/>
        </xdr:cNvSpPr>
      </xdr:nvSpPr>
      <xdr:spPr bwMode="auto">
        <a:xfrm>
          <a:off x="13525500" y="8172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⑬</a:t>
          </a:r>
        </a:p>
      </xdr:txBody>
    </xdr:sp>
    <xdr:clientData/>
  </xdr:twoCellAnchor>
  <xdr:twoCellAnchor>
    <xdr:from>
      <xdr:col>19</xdr:col>
      <xdr:colOff>381000</xdr:colOff>
      <xdr:row>14</xdr:row>
      <xdr:rowOff>57150</xdr:rowOff>
    </xdr:from>
    <xdr:to>
      <xdr:col>20</xdr:col>
      <xdr:colOff>304800</xdr:colOff>
      <xdr:row>14</xdr:row>
      <xdr:rowOff>381000</xdr:rowOff>
    </xdr:to>
    <xdr:sp macro="" textlink="">
      <xdr:nvSpPr>
        <xdr:cNvPr id="17917" name="Rectangle 13">
          <a:extLst>
            <a:ext uri="{FF2B5EF4-FFF2-40B4-BE49-F238E27FC236}">
              <a16:creationId xmlns:a16="http://schemas.microsoft.com/office/drawing/2014/main" id="{00000000-0008-0000-0B00-0000FD450000}"/>
            </a:ext>
          </a:extLst>
        </xdr:cNvPr>
        <xdr:cNvSpPr>
          <a:spLocks noChangeArrowheads="1"/>
        </xdr:cNvSpPr>
      </xdr:nvSpPr>
      <xdr:spPr bwMode="auto">
        <a:xfrm>
          <a:off x="13477875" y="6477000"/>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⑫</a:t>
          </a:r>
        </a:p>
      </xdr:txBody>
    </xdr:sp>
    <xdr:clientData/>
  </xdr:twoCellAnchor>
  <xdr:twoCellAnchor>
    <xdr:from>
      <xdr:col>16</xdr:col>
      <xdr:colOff>19050</xdr:colOff>
      <xdr:row>8</xdr:row>
      <xdr:rowOff>19050</xdr:rowOff>
    </xdr:from>
    <xdr:to>
      <xdr:col>16</xdr:col>
      <xdr:colOff>361950</xdr:colOff>
      <xdr:row>8</xdr:row>
      <xdr:rowOff>342900</xdr:rowOff>
    </xdr:to>
    <xdr:sp macro="" textlink="">
      <xdr:nvSpPr>
        <xdr:cNvPr id="17918" name="Rectangle 14">
          <a:extLst>
            <a:ext uri="{FF2B5EF4-FFF2-40B4-BE49-F238E27FC236}">
              <a16:creationId xmlns:a16="http://schemas.microsoft.com/office/drawing/2014/main" id="{00000000-0008-0000-0B00-0000FE450000}"/>
            </a:ext>
          </a:extLst>
        </xdr:cNvPr>
        <xdr:cNvSpPr>
          <a:spLocks noChangeArrowheads="1"/>
        </xdr:cNvSpPr>
      </xdr:nvSpPr>
      <xdr:spPr bwMode="auto">
        <a:xfrm>
          <a:off x="10668000" y="31337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⑧</a:t>
          </a:r>
        </a:p>
      </xdr:txBody>
    </xdr:sp>
    <xdr:clientData/>
  </xdr:twoCellAnchor>
  <xdr:twoCellAnchor>
    <xdr:from>
      <xdr:col>16</xdr:col>
      <xdr:colOff>0</xdr:colOff>
      <xdr:row>14</xdr:row>
      <xdr:rowOff>28575</xdr:rowOff>
    </xdr:from>
    <xdr:to>
      <xdr:col>16</xdr:col>
      <xdr:colOff>342900</xdr:colOff>
      <xdr:row>14</xdr:row>
      <xdr:rowOff>352425</xdr:rowOff>
    </xdr:to>
    <xdr:sp macro="" textlink="">
      <xdr:nvSpPr>
        <xdr:cNvPr id="17919" name="Rectangle 15">
          <a:extLst>
            <a:ext uri="{FF2B5EF4-FFF2-40B4-BE49-F238E27FC236}">
              <a16:creationId xmlns:a16="http://schemas.microsoft.com/office/drawing/2014/main" id="{00000000-0008-0000-0B00-0000FF450000}"/>
            </a:ext>
          </a:extLst>
        </xdr:cNvPr>
        <xdr:cNvSpPr>
          <a:spLocks noChangeArrowheads="1"/>
        </xdr:cNvSpPr>
      </xdr:nvSpPr>
      <xdr:spPr bwMode="auto">
        <a:xfrm>
          <a:off x="10648950" y="64484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⑨</a:t>
          </a:r>
        </a:p>
      </xdr:txBody>
    </xdr:sp>
    <xdr:clientData/>
  </xdr:twoCellAnchor>
  <xdr:twoCellAnchor>
    <xdr:from>
      <xdr:col>13</xdr:col>
      <xdr:colOff>38100</xdr:colOff>
      <xdr:row>14</xdr:row>
      <xdr:rowOff>38100</xdr:rowOff>
    </xdr:from>
    <xdr:to>
      <xdr:col>13</xdr:col>
      <xdr:colOff>381000</xdr:colOff>
      <xdr:row>14</xdr:row>
      <xdr:rowOff>361950</xdr:rowOff>
    </xdr:to>
    <xdr:sp macro="" textlink="">
      <xdr:nvSpPr>
        <xdr:cNvPr id="17920" name="Rectangle 16">
          <a:extLst>
            <a:ext uri="{FF2B5EF4-FFF2-40B4-BE49-F238E27FC236}">
              <a16:creationId xmlns:a16="http://schemas.microsoft.com/office/drawing/2014/main" id="{00000000-0008-0000-0B00-000000460000}"/>
            </a:ext>
          </a:extLst>
        </xdr:cNvPr>
        <xdr:cNvSpPr>
          <a:spLocks noChangeArrowheads="1"/>
        </xdr:cNvSpPr>
      </xdr:nvSpPr>
      <xdr:spPr bwMode="auto">
        <a:xfrm>
          <a:off x="8239125" y="64579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⑥</a:t>
          </a:r>
        </a:p>
      </xdr:txBody>
    </xdr:sp>
    <xdr:clientData/>
  </xdr:twoCellAnchor>
  <xdr:twoCellAnchor>
    <xdr:from>
      <xdr:col>13</xdr:col>
      <xdr:colOff>0</xdr:colOff>
      <xdr:row>17</xdr:row>
      <xdr:rowOff>0</xdr:rowOff>
    </xdr:from>
    <xdr:to>
      <xdr:col>13</xdr:col>
      <xdr:colOff>342900</xdr:colOff>
      <xdr:row>17</xdr:row>
      <xdr:rowOff>323850</xdr:rowOff>
    </xdr:to>
    <xdr:sp macro="" textlink="">
      <xdr:nvSpPr>
        <xdr:cNvPr id="17921" name="Rectangle 17">
          <a:extLst>
            <a:ext uri="{FF2B5EF4-FFF2-40B4-BE49-F238E27FC236}">
              <a16:creationId xmlns:a16="http://schemas.microsoft.com/office/drawing/2014/main" id="{00000000-0008-0000-0B00-000001460000}"/>
            </a:ext>
          </a:extLst>
        </xdr:cNvPr>
        <xdr:cNvSpPr>
          <a:spLocks noChangeArrowheads="1"/>
        </xdr:cNvSpPr>
      </xdr:nvSpPr>
      <xdr:spPr bwMode="auto">
        <a:xfrm>
          <a:off x="8201025" y="81343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⑦</a:t>
          </a:r>
        </a:p>
      </xdr:txBody>
    </xdr:sp>
    <xdr:clientData/>
  </xdr:twoCellAnchor>
  <xdr:twoCellAnchor>
    <xdr:from>
      <xdr:col>9</xdr:col>
      <xdr:colOff>19050</xdr:colOff>
      <xdr:row>17</xdr:row>
      <xdr:rowOff>28575</xdr:rowOff>
    </xdr:from>
    <xdr:to>
      <xdr:col>10</xdr:col>
      <xdr:colOff>114300</xdr:colOff>
      <xdr:row>17</xdr:row>
      <xdr:rowOff>352425</xdr:rowOff>
    </xdr:to>
    <xdr:sp macro="" textlink="">
      <xdr:nvSpPr>
        <xdr:cNvPr id="17922" name="Rectangle 18">
          <a:extLst>
            <a:ext uri="{FF2B5EF4-FFF2-40B4-BE49-F238E27FC236}">
              <a16:creationId xmlns:a16="http://schemas.microsoft.com/office/drawing/2014/main" id="{00000000-0008-0000-0B00-000002460000}"/>
            </a:ext>
          </a:extLst>
        </xdr:cNvPr>
        <xdr:cNvSpPr>
          <a:spLocks noChangeArrowheads="1"/>
        </xdr:cNvSpPr>
      </xdr:nvSpPr>
      <xdr:spPr bwMode="auto">
        <a:xfrm>
          <a:off x="5305425" y="8162925"/>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⑤</a:t>
          </a:r>
        </a:p>
      </xdr:txBody>
    </xdr:sp>
    <xdr:clientData/>
  </xdr:twoCellAnchor>
  <xdr:twoCellAnchor>
    <xdr:from>
      <xdr:col>24</xdr:col>
      <xdr:colOff>38100</xdr:colOff>
      <xdr:row>23</xdr:row>
      <xdr:rowOff>47625</xdr:rowOff>
    </xdr:from>
    <xdr:to>
      <xdr:col>24</xdr:col>
      <xdr:colOff>371475</xdr:colOff>
      <xdr:row>23</xdr:row>
      <xdr:rowOff>371475</xdr:rowOff>
    </xdr:to>
    <xdr:sp macro="" textlink="">
      <xdr:nvSpPr>
        <xdr:cNvPr id="17923" name="Rectangle 11">
          <a:extLst>
            <a:ext uri="{FF2B5EF4-FFF2-40B4-BE49-F238E27FC236}">
              <a16:creationId xmlns:a16="http://schemas.microsoft.com/office/drawing/2014/main" id="{00000000-0008-0000-0B00-000003460000}"/>
            </a:ext>
          </a:extLst>
        </xdr:cNvPr>
        <xdr:cNvSpPr>
          <a:spLocks noChangeArrowheads="1"/>
        </xdr:cNvSpPr>
      </xdr:nvSpPr>
      <xdr:spPr bwMode="auto">
        <a:xfrm>
          <a:off x="16964025" y="1161097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⑮</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38100</xdr:colOff>
      <xdr:row>10</xdr:row>
      <xdr:rowOff>561975</xdr:rowOff>
    </xdr:from>
    <xdr:to>
      <xdr:col>6</xdr:col>
      <xdr:colOff>361950</xdr:colOff>
      <xdr:row>11</xdr:row>
      <xdr:rowOff>314325</xdr:rowOff>
    </xdr:to>
    <xdr:sp macro="" textlink="">
      <xdr:nvSpPr>
        <xdr:cNvPr id="18933" name="Rectangle 2">
          <a:extLst>
            <a:ext uri="{FF2B5EF4-FFF2-40B4-BE49-F238E27FC236}">
              <a16:creationId xmlns:a16="http://schemas.microsoft.com/office/drawing/2014/main" id="{00000000-0008-0000-0C00-0000F5490000}"/>
            </a:ext>
          </a:extLst>
        </xdr:cNvPr>
        <xdr:cNvSpPr>
          <a:spLocks noChangeArrowheads="1"/>
        </xdr:cNvSpPr>
      </xdr:nvSpPr>
      <xdr:spPr bwMode="auto">
        <a:xfrm>
          <a:off x="3076575" y="4695825"/>
          <a:ext cx="323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①</a:t>
          </a:r>
        </a:p>
      </xdr:txBody>
    </xdr:sp>
    <xdr:clientData/>
  </xdr:twoCellAnchor>
  <xdr:twoCellAnchor>
    <xdr:from>
      <xdr:col>9</xdr:col>
      <xdr:colOff>47625</xdr:colOff>
      <xdr:row>8</xdr:row>
      <xdr:rowOff>19050</xdr:rowOff>
    </xdr:from>
    <xdr:to>
      <xdr:col>10</xdr:col>
      <xdr:colOff>47625</xdr:colOff>
      <xdr:row>8</xdr:row>
      <xdr:rowOff>342900</xdr:rowOff>
    </xdr:to>
    <xdr:sp macro="" textlink="">
      <xdr:nvSpPr>
        <xdr:cNvPr id="18934" name="Rectangle 3">
          <a:extLst>
            <a:ext uri="{FF2B5EF4-FFF2-40B4-BE49-F238E27FC236}">
              <a16:creationId xmlns:a16="http://schemas.microsoft.com/office/drawing/2014/main" id="{00000000-0008-0000-0C00-0000F6490000}"/>
            </a:ext>
          </a:extLst>
        </xdr:cNvPr>
        <xdr:cNvSpPr>
          <a:spLocks noChangeArrowheads="1"/>
        </xdr:cNvSpPr>
      </xdr:nvSpPr>
      <xdr:spPr bwMode="auto">
        <a:xfrm>
          <a:off x="5334000" y="313372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②</a:t>
          </a:r>
        </a:p>
      </xdr:txBody>
    </xdr:sp>
    <xdr:clientData/>
  </xdr:twoCellAnchor>
  <xdr:twoCellAnchor>
    <xdr:from>
      <xdr:col>9</xdr:col>
      <xdr:colOff>28575</xdr:colOff>
      <xdr:row>11</xdr:row>
      <xdr:rowOff>0</xdr:rowOff>
    </xdr:from>
    <xdr:to>
      <xdr:col>10</xdr:col>
      <xdr:colOff>28575</xdr:colOff>
      <xdr:row>11</xdr:row>
      <xdr:rowOff>323850</xdr:rowOff>
    </xdr:to>
    <xdr:sp macro="" textlink="">
      <xdr:nvSpPr>
        <xdr:cNvPr id="18935" name="Rectangle 7">
          <a:extLst>
            <a:ext uri="{FF2B5EF4-FFF2-40B4-BE49-F238E27FC236}">
              <a16:creationId xmlns:a16="http://schemas.microsoft.com/office/drawing/2014/main" id="{00000000-0008-0000-0C00-0000F7490000}"/>
            </a:ext>
          </a:extLst>
        </xdr:cNvPr>
        <xdr:cNvSpPr>
          <a:spLocks noChangeArrowheads="1"/>
        </xdr:cNvSpPr>
      </xdr:nvSpPr>
      <xdr:spPr bwMode="auto">
        <a:xfrm>
          <a:off x="5314950" y="47053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③</a:t>
          </a:r>
        </a:p>
      </xdr:txBody>
    </xdr:sp>
    <xdr:clientData/>
  </xdr:twoCellAnchor>
  <xdr:twoCellAnchor>
    <xdr:from>
      <xdr:col>16</xdr:col>
      <xdr:colOff>9525</xdr:colOff>
      <xdr:row>22</xdr:row>
      <xdr:rowOff>9525</xdr:rowOff>
    </xdr:from>
    <xdr:to>
      <xdr:col>16</xdr:col>
      <xdr:colOff>352425</xdr:colOff>
      <xdr:row>22</xdr:row>
      <xdr:rowOff>333375</xdr:rowOff>
    </xdr:to>
    <xdr:sp macro="" textlink="">
      <xdr:nvSpPr>
        <xdr:cNvPr id="18936" name="Rectangle 8">
          <a:extLst>
            <a:ext uri="{FF2B5EF4-FFF2-40B4-BE49-F238E27FC236}">
              <a16:creationId xmlns:a16="http://schemas.microsoft.com/office/drawing/2014/main" id="{00000000-0008-0000-0C00-0000F8490000}"/>
            </a:ext>
          </a:extLst>
        </xdr:cNvPr>
        <xdr:cNvSpPr>
          <a:spLocks noChangeArrowheads="1"/>
        </xdr:cNvSpPr>
      </xdr:nvSpPr>
      <xdr:spPr bwMode="auto">
        <a:xfrm>
          <a:off x="10658475" y="110013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⑪</a:t>
          </a:r>
        </a:p>
      </xdr:txBody>
    </xdr:sp>
    <xdr:clientData/>
  </xdr:twoCellAnchor>
  <xdr:twoCellAnchor>
    <xdr:from>
      <xdr:col>9</xdr:col>
      <xdr:colOff>9525</xdr:colOff>
      <xdr:row>14</xdr:row>
      <xdr:rowOff>19050</xdr:rowOff>
    </xdr:from>
    <xdr:to>
      <xdr:col>10</xdr:col>
      <xdr:colOff>9525</xdr:colOff>
      <xdr:row>14</xdr:row>
      <xdr:rowOff>342900</xdr:rowOff>
    </xdr:to>
    <xdr:sp macro="" textlink="">
      <xdr:nvSpPr>
        <xdr:cNvPr id="18937" name="Rectangle 9">
          <a:extLst>
            <a:ext uri="{FF2B5EF4-FFF2-40B4-BE49-F238E27FC236}">
              <a16:creationId xmlns:a16="http://schemas.microsoft.com/office/drawing/2014/main" id="{00000000-0008-0000-0C00-0000F9490000}"/>
            </a:ext>
          </a:extLst>
        </xdr:cNvPr>
        <xdr:cNvSpPr>
          <a:spLocks noChangeArrowheads="1"/>
        </xdr:cNvSpPr>
      </xdr:nvSpPr>
      <xdr:spPr bwMode="auto">
        <a:xfrm>
          <a:off x="5295900" y="64389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④</a:t>
          </a:r>
        </a:p>
      </xdr:txBody>
    </xdr:sp>
    <xdr:clientData/>
  </xdr:twoCellAnchor>
  <xdr:twoCellAnchor>
    <xdr:from>
      <xdr:col>16</xdr:col>
      <xdr:colOff>19050</xdr:colOff>
      <xdr:row>18</xdr:row>
      <xdr:rowOff>47625</xdr:rowOff>
    </xdr:from>
    <xdr:to>
      <xdr:col>16</xdr:col>
      <xdr:colOff>361950</xdr:colOff>
      <xdr:row>18</xdr:row>
      <xdr:rowOff>371475</xdr:rowOff>
    </xdr:to>
    <xdr:sp macro="" textlink="">
      <xdr:nvSpPr>
        <xdr:cNvPr id="18938" name="Rectangle 10">
          <a:extLst>
            <a:ext uri="{FF2B5EF4-FFF2-40B4-BE49-F238E27FC236}">
              <a16:creationId xmlns:a16="http://schemas.microsoft.com/office/drawing/2014/main" id="{00000000-0008-0000-0C00-0000FA490000}"/>
            </a:ext>
          </a:extLst>
        </xdr:cNvPr>
        <xdr:cNvSpPr>
          <a:spLocks noChangeArrowheads="1"/>
        </xdr:cNvSpPr>
      </xdr:nvSpPr>
      <xdr:spPr bwMode="auto">
        <a:xfrm>
          <a:off x="10668000" y="87534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⑩</a:t>
          </a:r>
        </a:p>
      </xdr:txBody>
    </xdr:sp>
    <xdr:clientData/>
  </xdr:twoCellAnchor>
  <xdr:twoCellAnchor>
    <xdr:from>
      <xdr:col>20</xdr:col>
      <xdr:colOff>19050</xdr:colOff>
      <xdr:row>21</xdr:row>
      <xdr:rowOff>38100</xdr:rowOff>
    </xdr:from>
    <xdr:to>
      <xdr:col>20</xdr:col>
      <xdr:colOff>361950</xdr:colOff>
      <xdr:row>21</xdr:row>
      <xdr:rowOff>361950</xdr:rowOff>
    </xdr:to>
    <xdr:sp macro="" textlink="">
      <xdr:nvSpPr>
        <xdr:cNvPr id="18939" name="Rectangle 11">
          <a:extLst>
            <a:ext uri="{FF2B5EF4-FFF2-40B4-BE49-F238E27FC236}">
              <a16:creationId xmlns:a16="http://schemas.microsoft.com/office/drawing/2014/main" id="{00000000-0008-0000-0C00-0000FB490000}"/>
            </a:ext>
          </a:extLst>
        </xdr:cNvPr>
        <xdr:cNvSpPr>
          <a:spLocks noChangeArrowheads="1"/>
        </xdr:cNvSpPr>
      </xdr:nvSpPr>
      <xdr:spPr bwMode="auto">
        <a:xfrm>
          <a:off x="13506450" y="10458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⑭</a:t>
          </a:r>
        </a:p>
      </xdr:txBody>
    </xdr:sp>
    <xdr:clientData/>
  </xdr:twoCellAnchor>
  <xdr:twoCellAnchor>
    <xdr:from>
      <xdr:col>20</xdr:col>
      <xdr:colOff>38100</xdr:colOff>
      <xdr:row>17</xdr:row>
      <xdr:rowOff>38100</xdr:rowOff>
    </xdr:from>
    <xdr:to>
      <xdr:col>20</xdr:col>
      <xdr:colOff>381000</xdr:colOff>
      <xdr:row>17</xdr:row>
      <xdr:rowOff>361950</xdr:rowOff>
    </xdr:to>
    <xdr:sp macro="" textlink="">
      <xdr:nvSpPr>
        <xdr:cNvPr id="18940" name="Rectangle 12">
          <a:extLst>
            <a:ext uri="{FF2B5EF4-FFF2-40B4-BE49-F238E27FC236}">
              <a16:creationId xmlns:a16="http://schemas.microsoft.com/office/drawing/2014/main" id="{00000000-0008-0000-0C00-0000FC490000}"/>
            </a:ext>
          </a:extLst>
        </xdr:cNvPr>
        <xdr:cNvSpPr>
          <a:spLocks noChangeArrowheads="1"/>
        </xdr:cNvSpPr>
      </xdr:nvSpPr>
      <xdr:spPr bwMode="auto">
        <a:xfrm>
          <a:off x="13525500" y="8172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⑬</a:t>
          </a:r>
        </a:p>
      </xdr:txBody>
    </xdr:sp>
    <xdr:clientData/>
  </xdr:twoCellAnchor>
  <xdr:twoCellAnchor>
    <xdr:from>
      <xdr:col>19</xdr:col>
      <xdr:colOff>381000</xdr:colOff>
      <xdr:row>14</xdr:row>
      <xdr:rowOff>57150</xdr:rowOff>
    </xdr:from>
    <xdr:to>
      <xdr:col>20</xdr:col>
      <xdr:colOff>304800</xdr:colOff>
      <xdr:row>14</xdr:row>
      <xdr:rowOff>381000</xdr:rowOff>
    </xdr:to>
    <xdr:sp macro="" textlink="">
      <xdr:nvSpPr>
        <xdr:cNvPr id="18941" name="Rectangle 13">
          <a:extLst>
            <a:ext uri="{FF2B5EF4-FFF2-40B4-BE49-F238E27FC236}">
              <a16:creationId xmlns:a16="http://schemas.microsoft.com/office/drawing/2014/main" id="{00000000-0008-0000-0C00-0000FD490000}"/>
            </a:ext>
          </a:extLst>
        </xdr:cNvPr>
        <xdr:cNvSpPr>
          <a:spLocks noChangeArrowheads="1"/>
        </xdr:cNvSpPr>
      </xdr:nvSpPr>
      <xdr:spPr bwMode="auto">
        <a:xfrm>
          <a:off x="13477875" y="6477000"/>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⑫</a:t>
          </a:r>
        </a:p>
      </xdr:txBody>
    </xdr:sp>
    <xdr:clientData/>
  </xdr:twoCellAnchor>
  <xdr:twoCellAnchor>
    <xdr:from>
      <xdr:col>16</xdr:col>
      <xdr:colOff>19050</xdr:colOff>
      <xdr:row>8</xdr:row>
      <xdr:rowOff>19050</xdr:rowOff>
    </xdr:from>
    <xdr:to>
      <xdr:col>16</xdr:col>
      <xdr:colOff>361950</xdr:colOff>
      <xdr:row>8</xdr:row>
      <xdr:rowOff>342900</xdr:rowOff>
    </xdr:to>
    <xdr:sp macro="" textlink="">
      <xdr:nvSpPr>
        <xdr:cNvPr id="18942" name="Rectangle 14">
          <a:extLst>
            <a:ext uri="{FF2B5EF4-FFF2-40B4-BE49-F238E27FC236}">
              <a16:creationId xmlns:a16="http://schemas.microsoft.com/office/drawing/2014/main" id="{00000000-0008-0000-0C00-0000FE490000}"/>
            </a:ext>
          </a:extLst>
        </xdr:cNvPr>
        <xdr:cNvSpPr>
          <a:spLocks noChangeArrowheads="1"/>
        </xdr:cNvSpPr>
      </xdr:nvSpPr>
      <xdr:spPr bwMode="auto">
        <a:xfrm>
          <a:off x="10668000" y="31337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⑧</a:t>
          </a:r>
        </a:p>
      </xdr:txBody>
    </xdr:sp>
    <xdr:clientData/>
  </xdr:twoCellAnchor>
  <xdr:twoCellAnchor>
    <xdr:from>
      <xdr:col>16</xdr:col>
      <xdr:colOff>0</xdr:colOff>
      <xdr:row>14</xdr:row>
      <xdr:rowOff>28575</xdr:rowOff>
    </xdr:from>
    <xdr:to>
      <xdr:col>16</xdr:col>
      <xdr:colOff>342900</xdr:colOff>
      <xdr:row>14</xdr:row>
      <xdr:rowOff>352425</xdr:rowOff>
    </xdr:to>
    <xdr:sp macro="" textlink="">
      <xdr:nvSpPr>
        <xdr:cNvPr id="18943" name="Rectangle 15">
          <a:extLst>
            <a:ext uri="{FF2B5EF4-FFF2-40B4-BE49-F238E27FC236}">
              <a16:creationId xmlns:a16="http://schemas.microsoft.com/office/drawing/2014/main" id="{00000000-0008-0000-0C00-0000FF490000}"/>
            </a:ext>
          </a:extLst>
        </xdr:cNvPr>
        <xdr:cNvSpPr>
          <a:spLocks noChangeArrowheads="1"/>
        </xdr:cNvSpPr>
      </xdr:nvSpPr>
      <xdr:spPr bwMode="auto">
        <a:xfrm>
          <a:off x="10648950" y="64484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⑨</a:t>
          </a:r>
        </a:p>
      </xdr:txBody>
    </xdr:sp>
    <xdr:clientData/>
  </xdr:twoCellAnchor>
  <xdr:twoCellAnchor>
    <xdr:from>
      <xdr:col>13</xdr:col>
      <xdr:colOff>38100</xdr:colOff>
      <xdr:row>14</xdr:row>
      <xdr:rowOff>38100</xdr:rowOff>
    </xdr:from>
    <xdr:to>
      <xdr:col>13</xdr:col>
      <xdr:colOff>381000</xdr:colOff>
      <xdr:row>14</xdr:row>
      <xdr:rowOff>361950</xdr:rowOff>
    </xdr:to>
    <xdr:sp macro="" textlink="">
      <xdr:nvSpPr>
        <xdr:cNvPr id="18944" name="Rectangle 16">
          <a:extLst>
            <a:ext uri="{FF2B5EF4-FFF2-40B4-BE49-F238E27FC236}">
              <a16:creationId xmlns:a16="http://schemas.microsoft.com/office/drawing/2014/main" id="{00000000-0008-0000-0C00-0000004A0000}"/>
            </a:ext>
          </a:extLst>
        </xdr:cNvPr>
        <xdr:cNvSpPr>
          <a:spLocks noChangeArrowheads="1"/>
        </xdr:cNvSpPr>
      </xdr:nvSpPr>
      <xdr:spPr bwMode="auto">
        <a:xfrm>
          <a:off x="8239125" y="64579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⑥</a:t>
          </a:r>
        </a:p>
      </xdr:txBody>
    </xdr:sp>
    <xdr:clientData/>
  </xdr:twoCellAnchor>
  <xdr:twoCellAnchor>
    <xdr:from>
      <xdr:col>13</xdr:col>
      <xdr:colOff>0</xdr:colOff>
      <xdr:row>17</xdr:row>
      <xdr:rowOff>0</xdr:rowOff>
    </xdr:from>
    <xdr:to>
      <xdr:col>13</xdr:col>
      <xdr:colOff>342900</xdr:colOff>
      <xdr:row>17</xdr:row>
      <xdr:rowOff>323850</xdr:rowOff>
    </xdr:to>
    <xdr:sp macro="" textlink="">
      <xdr:nvSpPr>
        <xdr:cNvPr id="18945" name="Rectangle 17">
          <a:extLst>
            <a:ext uri="{FF2B5EF4-FFF2-40B4-BE49-F238E27FC236}">
              <a16:creationId xmlns:a16="http://schemas.microsoft.com/office/drawing/2014/main" id="{00000000-0008-0000-0C00-0000014A0000}"/>
            </a:ext>
          </a:extLst>
        </xdr:cNvPr>
        <xdr:cNvSpPr>
          <a:spLocks noChangeArrowheads="1"/>
        </xdr:cNvSpPr>
      </xdr:nvSpPr>
      <xdr:spPr bwMode="auto">
        <a:xfrm>
          <a:off x="8201025" y="81343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⑦</a:t>
          </a:r>
        </a:p>
      </xdr:txBody>
    </xdr:sp>
    <xdr:clientData/>
  </xdr:twoCellAnchor>
  <xdr:twoCellAnchor>
    <xdr:from>
      <xdr:col>9</xdr:col>
      <xdr:colOff>19050</xdr:colOff>
      <xdr:row>17</xdr:row>
      <xdr:rowOff>28575</xdr:rowOff>
    </xdr:from>
    <xdr:to>
      <xdr:col>10</xdr:col>
      <xdr:colOff>114300</xdr:colOff>
      <xdr:row>17</xdr:row>
      <xdr:rowOff>352425</xdr:rowOff>
    </xdr:to>
    <xdr:sp macro="" textlink="">
      <xdr:nvSpPr>
        <xdr:cNvPr id="18946" name="Rectangle 18">
          <a:extLst>
            <a:ext uri="{FF2B5EF4-FFF2-40B4-BE49-F238E27FC236}">
              <a16:creationId xmlns:a16="http://schemas.microsoft.com/office/drawing/2014/main" id="{00000000-0008-0000-0C00-0000024A0000}"/>
            </a:ext>
          </a:extLst>
        </xdr:cNvPr>
        <xdr:cNvSpPr>
          <a:spLocks noChangeArrowheads="1"/>
        </xdr:cNvSpPr>
      </xdr:nvSpPr>
      <xdr:spPr bwMode="auto">
        <a:xfrm>
          <a:off x="5305425" y="8162925"/>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⑤</a:t>
          </a:r>
        </a:p>
      </xdr:txBody>
    </xdr:sp>
    <xdr:clientData/>
  </xdr:twoCellAnchor>
  <xdr:twoCellAnchor>
    <xdr:from>
      <xdr:col>24</xdr:col>
      <xdr:colOff>38100</xdr:colOff>
      <xdr:row>23</xdr:row>
      <xdr:rowOff>47625</xdr:rowOff>
    </xdr:from>
    <xdr:to>
      <xdr:col>24</xdr:col>
      <xdr:colOff>371475</xdr:colOff>
      <xdr:row>23</xdr:row>
      <xdr:rowOff>371475</xdr:rowOff>
    </xdr:to>
    <xdr:sp macro="" textlink="">
      <xdr:nvSpPr>
        <xdr:cNvPr id="18947" name="Rectangle 11">
          <a:extLst>
            <a:ext uri="{FF2B5EF4-FFF2-40B4-BE49-F238E27FC236}">
              <a16:creationId xmlns:a16="http://schemas.microsoft.com/office/drawing/2014/main" id="{00000000-0008-0000-0C00-0000034A0000}"/>
            </a:ext>
          </a:extLst>
        </xdr:cNvPr>
        <xdr:cNvSpPr>
          <a:spLocks noChangeArrowheads="1"/>
        </xdr:cNvSpPr>
      </xdr:nvSpPr>
      <xdr:spPr bwMode="auto">
        <a:xfrm>
          <a:off x="16964025" y="1161097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10</xdr:row>
      <xdr:rowOff>561975</xdr:rowOff>
    </xdr:from>
    <xdr:to>
      <xdr:col>6</xdr:col>
      <xdr:colOff>361950</xdr:colOff>
      <xdr:row>11</xdr:row>
      <xdr:rowOff>314325</xdr:rowOff>
    </xdr:to>
    <xdr:sp macro="" textlink="">
      <xdr:nvSpPr>
        <xdr:cNvPr id="8779" name="Rectangle 2">
          <a:extLst>
            <a:ext uri="{FF2B5EF4-FFF2-40B4-BE49-F238E27FC236}">
              <a16:creationId xmlns:a16="http://schemas.microsoft.com/office/drawing/2014/main" id="{00000000-0008-0000-0300-00004B220000}"/>
            </a:ext>
          </a:extLst>
        </xdr:cNvPr>
        <xdr:cNvSpPr>
          <a:spLocks noChangeArrowheads="1"/>
        </xdr:cNvSpPr>
      </xdr:nvSpPr>
      <xdr:spPr bwMode="auto">
        <a:xfrm>
          <a:off x="3076575" y="4695825"/>
          <a:ext cx="323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①</a:t>
          </a:r>
        </a:p>
      </xdr:txBody>
    </xdr:sp>
    <xdr:clientData/>
  </xdr:twoCellAnchor>
  <xdr:twoCellAnchor>
    <xdr:from>
      <xdr:col>9</xdr:col>
      <xdr:colOff>47625</xdr:colOff>
      <xdr:row>8</xdr:row>
      <xdr:rowOff>19050</xdr:rowOff>
    </xdr:from>
    <xdr:to>
      <xdr:col>10</xdr:col>
      <xdr:colOff>47625</xdr:colOff>
      <xdr:row>8</xdr:row>
      <xdr:rowOff>342900</xdr:rowOff>
    </xdr:to>
    <xdr:sp macro="" textlink="">
      <xdr:nvSpPr>
        <xdr:cNvPr id="8780" name="Rectangle 3">
          <a:extLst>
            <a:ext uri="{FF2B5EF4-FFF2-40B4-BE49-F238E27FC236}">
              <a16:creationId xmlns:a16="http://schemas.microsoft.com/office/drawing/2014/main" id="{00000000-0008-0000-0300-00004C220000}"/>
            </a:ext>
          </a:extLst>
        </xdr:cNvPr>
        <xdr:cNvSpPr>
          <a:spLocks noChangeArrowheads="1"/>
        </xdr:cNvSpPr>
      </xdr:nvSpPr>
      <xdr:spPr bwMode="auto">
        <a:xfrm>
          <a:off x="5334000" y="313372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②</a:t>
          </a:r>
        </a:p>
      </xdr:txBody>
    </xdr:sp>
    <xdr:clientData/>
  </xdr:twoCellAnchor>
  <xdr:twoCellAnchor>
    <xdr:from>
      <xdr:col>9</xdr:col>
      <xdr:colOff>28575</xdr:colOff>
      <xdr:row>11</xdr:row>
      <xdr:rowOff>0</xdr:rowOff>
    </xdr:from>
    <xdr:to>
      <xdr:col>10</xdr:col>
      <xdr:colOff>28575</xdr:colOff>
      <xdr:row>11</xdr:row>
      <xdr:rowOff>323850</xdr:rowOff>
    </xdr:to>
    <xdr:sp macro="" textlink="">
      <xdr:nvSpPr>
        <xdr:cNvPr id="8781" name="Rectangle 7">
          <a:extLst>
            <a:ext uri="{FF2B5EF4-FFF2-40B4-BE49-F238E27FC236}">
              <a16:creationId xmlns:a16="http://schemas.microsoft.com/office/drawing/2014/main" id="{00000000-0008-0000-0300-00004D220000}"/>
            </a:ext>
          </a:extLst>
        </xdr:cNvPr>
        <xdr:cNvSpPr>
          <a:spLocks noChangeArrowheads="1"/>
        </xdr:cNvSpPr>
      </xdr:nvSpPr>
      <xdr:spPr bwMode="auto">
        <a:xfrm>
          <a:off x="5314950" y="47053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③</a:t>
          </a:r>
        </a:p>
      </xdr:txBody>
    </xdr:sp>
    <xdr:clientData/>
  </xdr:twoCellAnchor>
  <xdr:twoCellAnchor>
    <xdr:from>
      <xdr:col>16</xdr:col>
      <xdr:colOff>9525</xdr:colOff>
      <xdr:row>22</xdr:row>
      <xdr:rowOff>9525</xdr:rowOff>
    </xdr:from>
    <xdr:to>
      <xdr:col>16</xdr:col>
      <xdr:colOff>352425</xdr:colOff>
      <xdr:row>22</xdr:row>
      <xdr:rowOff>333375</xdr:rowOff>
    </xdr:to>
    <xdr:sp macro="" textlink="">
      <xdr:nvSpPr>
        <xdr:cNvPr id="8782" name="Rectangle 8">
          <a:extLst>
            <a:ext uri="{FF2B5EF4-FFF2-40B4-BE49-F238E27FC236}">
              <a16:creationId xmlns:a16="http://schemas.microsoft.com/office/drawing/2014/main" id="{00000000-0008-0000-0300-00004E220000}"/>
            </a:ext>
          </a:extLst>
        </xdr:cNvPr>
        <xdr:cNvSpPr>
          <a:spLocks noChangeArrowheads="1"/>
        </xdr:cNvSpPr>
      </xdr:nvSpPr>
      <xdr:spPr bwMode="auto">
        <a:xfrm>
          <a:off x="10658475" y="110013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⑪</a:t>
          </a:r>
        </a:p>
      </xdr:txBody>
    </xdr:sp>
    <xdr:clientData/>
  </xdr:twoCellAnchor>
  <xdr:twoCellAnchor>
    <xdr:from>
      <xdr:col>9</xdr:col>
      <xdr:colOff>9525</xdr:colOff>
      <xdr:row>14</xdr:row>
      <xdr:rowOff>19050</xdr:rowOff>
    </xdr:from>
    <xdr:to>
      <xdr:col>10</xdr:col>
      <xdr:colOff>9525</xdr:colOff>
      <xdr:row>14</xdr:row>
      <xdr:rowOff>342900</xdr:rowOff>
    </xdr:to>
    <xdr:sp macro="" textlink="">
      <xdr:nvSpPr>
        <xdr:cNvPr id="8783" name="Rectangle 9">
          <a:extLst>
            <a:ext uri="{FF2B5EF4-FFF2-40B4-BE49-F238E27FC236}">
              <a16:creationId xmlns:a16="http://schemas.microsoft.com/office/drawing/2014/main" id="{00000000-0008-0000-0300-00004F220000}"/>
            </a:ext>
          </a:extLst>
        </xdr:cNvPr>
        <xdr:cNvSpPr>
          <a:spLocks noChangeArrowheads="1"/>
        </xdr:cNvSpPr>
      </xdr:nvSpPr>
      <xdr:spPr bwMode="auto">
        <a:xfrm>
          <a:off x="5295900" y="64389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④</a:t>
          </a:r>
        </a:p>
      </xdr:txBody>
    </xdr:sp>
    <xdr:clientData/>
  </xdr:twoCellAnchor>
  <xdr:twoCellAnchor>
    <xdr:from>
      <xdr:col>16</xdr:col>
      <xdr:colOff>19050</xdr:colOff>
      <xdr:row>18</xdr:row>
      <xdr:rowOff>47625</xdr:rowOff>
    </xdr:from>
    <xdr:to>
      <xdr:col>16</xdr:col>
      <xdr:colOff>361950</xdr:colOff>
      <xdr:row>18</xdr:row>
      <xdr:rowOff>371475</xdr:rowOff>
    </xdr:to>
    <xdr:sp macro="" textlink="">
      <xdr:nvSpPr>
        <xdr:cNvPr id="8784" name="Rectangle 10">
          <a:extLst>
            <a:ext uri="{FF2B5EF4-FFF2-40B4-BE49-F238E27FC236}">
              <a16:creationId xmlns:a16="http://schemas.microsoft.com/office/drawing/2014/main" id="{00000000-0008-0000-0300-000050220000}"/>
            </a:ext>
          </a:extLst>
        </xdr:cNvPr>
        <xdr:cNvSpPr>
          <a:spLocks noChangeArrowheads="1"/>
        </xdr:cNvSpPr>
      </xdr:nvSpPr>
      <xdr:spPr bwMode="auto">
        <a:xfrm>
          <a:off x="10668000" y="87534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⑩</a:t>
          </a:r>
        </a:p>
      </xdr:txBody>
    </xdr:sp>
    <xdr:clientData/>
  </xdr:twoCellAnchor>
  <xdr:twoCellAnchor>
    <xdr:from>
      <xdr:col>20</xdr:col>
      <xdr:colOff>19050</xdr:colOff>
      <xdr:row>21</xdr:row>
      <xdr:rowOff>38100</xdr:rowOff>
    </xdr:from>
    <xdr:to>
      <xdr:col>20</xdr:col>
      <xdr:colOff>361950</xdr:colOff>
      <xdr:row>21</xdr:row>
      <xdr:rowOff>361950</xdr:rowOff>
    </xdr:to>
    <xdr:sp macro="" textlink="">
      <xdr:nvSpPr>
        <xdr:cNvPr id="8785" name="Rectangle 11">
          <a:extLst>
            <a:ext uri="{FF2B5EF4-FFF2-40B4-BE49-F238E27FC236}">
              <a16:creationId xmlns:a16="http://schemas.microsoft.com/office/drawing/2014/main" id="{00000000-0008-0000-0300-000051220000}"/>
            </a:ext>
          </a:extLst>
        </xdr:cNvPr>
        <xdr:cNvSpPr>
          <a:spLocks noChangeArrowheads="1"/>
        </xdr:cNvSpPr>
      </xdr:nvSpPr>
      <xdr:spPr bwMode="auto">
        <a:xfrm>
          <a:off x="13506450" y="10458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⑭</a:t>
          </a:r>
        </a:p>
      </xdr:txBody>
    </xdr:sp>
    <xdr:clientData/>
  </xdr:twoCellAnchor>
  <xdr:twoCellAnchor>
    <xdr:from>
      <xdr:col>20</xdr:col>
      <xdr:colOff>38100</xdr:colOff>
      <xdr:row>17</xdr:row>
      <xdr:rowOff>38100</xdr:rowOff>
    </xdr:from>
    <xdr:to>
      <xdr:col>20</xdr:col>
      <xdr:colOff>381000</xdr:colOff>
      <xdr:row>17</xdr:row>
      <xdr:rowOff>361950</xdr:rowOff>
    </xdr:to>
    <xdr:sp macro="" textlink="">
      <xdr:nvSpPr>
        <xdr:cNvPr id="8786" name="Rectangle 12">
          <a:extLst>
            <a:ext uri="{FF2B5EF4-FFF2-40B4-BE49-F238E27FC236}">
              <a16:creationId xmlns:a16="http://schemas.microsoft.com/office/drawing/2014/main" id="{00000000-0008-0000-0300-000052220000}"/>
            </a:ext>
          </a:extLst>
        </xdr:cNvPr>
        <xdr:cNvSpPr>
          <a:spLocks noChangeArrowheads="1"/>
        </xdr:cNvSpPr>
      </xdr:nvSpPr>
      <xdr:spPr bwMode="auto">
        <a:xfrm>
          <a:off x="13525500" y="8172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⑬</a:t>
          </a:r>
        </a:p>
      </xdr:txBody>
    </xdr:sp>
    <xdr:clientData/>
  </xdr:twoCellAnchor>
  <xdr:twoCellAnchor>
    <xdr:from>
      <xdr:col>19</xdr:col>
      <xdr:colOff>381000</xdr:colOff>
      <xdr:row>14</xdr:row>
      <xdr:rowOff>57150</xdr:rowOff>
    </xdr:from>
    <xdr:to>
      <xdr:col>20</xdr:col>
      <xdr:colOff>304800</xdr:colOff>
      <xdr:row>14</xdr:row>
      <xdr:rowOff>381000</xdr:rowOff>
    </xdr:to>
    <xdr:sp macro="" textlink="">
      <xdr:nvSpPr>
        <xdr:cNvPr id="8787" name="Rectangle 13">
          <a:extLst>
            <a:ext uri="{FF2B5EF4-FFF2-40B4-BE49-F238E27FC236}">
              <a16:creationId xmlns:a16="http://schemas.microsoft.com/office/drawing/2014/main" id="{00000000-0008-0000-0300-000053220000}"/>
            </a:ext>
          </a:extLst>
        </xdr:cNvPr>
        <xdr:cNvSpPr>
          <a:spLocks noChangeArrowheads="1"/>
        </xdr:cNvSpPr>
      </xdr:nvSpPr>
      <xdr:spPr bwMode="auto">
        <a:xfrm>
          <a:off x="13477875" y="6477000"/>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⑫</a:t>
          </a:r>
        </a:p>
      </xdr:txBody>
    </xdr:sp>
    <xdr:clientData/>
  </xdr:twoCellAnchor>
  <xdr:twoCellAnchor>
    <xdr:from>
      <xdr:col>16</xdr:col>
      <xdr:colOff>19050</xdr:colOff>
      <xdr:row>8</xdr:row>
      <xdr:rowOff>19050</xdr:rowOff>
    </xdr:from>
    <xdr:to>
      <xdr:col>16</xdr:col>
      <xdr:colOff>361950</xdr:colOff>
      <xdr:row>8</xdr:row>
      <xdr:rowOff>342900</xdr:rowOff>
    </xdr:to>
    <xdr:sp macro="" textlink="">
      <xdr:nvSpPr>
        <xdr:cNvPr id="8788" name="Rectangle 14">
          <a:extLst>
            <a:ext uri="{FF2B5EF4-FFF2-40B4-BE49-F238E27FC236}">
              <a16:creationId xmlns:a16="http://schemas.microsoft.com/office/drawing/2014/main" id="{00000000-0008-0000-0300-000054220000}"/>
            </a:ext>
          </a:extLst>
        </xdr:cNvPr>
        <xdr:cNvSpPr>
          <a:spLocks noChangeArrowheads="1"/>
        </xdr:cNvSpPr>
      </xdr:nvSpPr>
      <xdr:spPr bwMode="auto">
        <a:xfrm>
          <a:off x="10668000" y="31337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⑧</a:t>
          </a:r>
        </a:p>
      </xdr:txBody>
    </xdr:sp>
    <xdr:clientData/>
  </xdr:twoCellAnchor>
  <xdr:twoCellAnchor>
    <xdr:from>
      <xdr:col>16</xdr:col>
      <xdr:colOff>0</xdr:colOff>
      <xdr:row>14</xdr:row>
      <xdr:rowOff>28575</xdr:rowOff>
    </xdr:from>
    <xdr:to>
      <xdr:col>16</xdr:col>
      <xdr:colOff>342900</xdr:colOff>
      <xdr:row>14</xdr:row>
      <xdr:rowOff>352425</xdr:rowOff>
    </xdr:to>
    <xdr:sp macro="" textlink="">
      <xdr:nvSpPr>
        <xdr:cNvPr id="8789" name="Rectangle 15">
          <a:extLst>
            <a:ext uri="{FF2B5EF4-FFF2-40B4-BE49-F238E27FC236}">
              <a16:creationId xmlns:a16="http://schemas.microsoft.com/office/drawing/2014/main" id="{00000000-0008-0000-0300-000055220000}"/>
            </a:ext>
          </a:extLst>
        </xdr:cNvPr>
        <xdr:cNvSpPr>
          <a:spLocks noChangeArrowheads="1"/>
        </xdr:cNvSpPr>
      </xdr:nvSpPr>
      <xdr:spPr bwMode="auto">
        <a:xfrm>
          <a:off x="10648950" y="64484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⑨</a:t>
          </a:r>
        </a:p>
      </xdr:txBody>
    </xdr:sp>
    <xdr:clientData/>
  </xdr:twoCellAnchor>
  <xdr:twoCellAnchor>
    <xdr:from>
      <xdr:col>13</xdr:col>
      <xdr:colOff>38100</xdr:colOff>
      <xdr:row>14</xdr:row>
      <xdr:rowOff>38100</xdr:rowOff>
    </xdr:from>
    <xdr:to>
      <xdr:col>13</xdr:col>
      <xdr:colOff>381000</xdr:colOff>
      <xdr:row>14</xdr:row>
      <xdr:rowOff>361950</xdr:rowOff>
    </xdr:to>
    <xdr:sp macro="" textlink="">
      <xdr:nvSpPr>
        <xdr:cNvPr id="8790" name="Rectangle 16">
          <a:extLst>
            <a:ext uri="{FF2B5EF4-FFF2-40B4-BE49-F238E27FC236}">
              <a16:creationId xmlns:a16="http://schemas.microsoft.com/office/drawing/2014/main" id="{00000000-0008-0000-0300-000056220000}"/>
            </a:ext>
          </a:extLst>
        </xdr:cNvPr>
        <xdr:cNvSpPr>
          <a:spLocks noChangeArrowheads="1"/>
        </xdr:cNvSpPr>
      </xdr:nvSpPr>
      <xdr:spPr bwMode="auto">
        <a:xfrm>
          <a:off x="8239125" y="64579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⑥</a:t>
          </a:r>
        </a:p>
      </xdr:txBody>
    </xdr:sp>
    <xdr:clientData/>
  </xdr:twoCellAnchor>
  <xdr:twoCellAnchor>
    <xdr:from>
      <xdr:col>13</xdr:col>
      <xdr:colOff>0</xdr:colOff>
      <xdr:row>17</xdr:row>
      <xdr:rowOff>0</xdr:rowOff>
    </xdr:from>
    <xdr:to>
      <xdr:col>13</xdr:col>
      <xdr:colOff>342900</xdr:colOff>
      <xdr:row>17</xdr:row>
      <xdr:rowOff>323850</xdr:rowOff>
    </xdr:to>
    <xdr:sp macro="" textlink="">
      <xdr:nvSpPr>
        <xdr:cNvPr id="8791" name="Rectangle 17">
          <a:extLst>
            <a:ext uri="{FF2B5EF4-FFF2-40B4-BE49-F238E27FC236}">
              <a16:creationId xmlns:a16="http://schemas.microsoft.com/office/drawing/2014/main" id="{00000000-0008-0000-0300-000057220000}"/>
            </a:ext>
          </a:extLst>
        </xdr:cNvPr>
        <xdr:cNvSpPr>
          <a:spLocks noChangeArrowheads="1"/>
        </xdr:cNvSpPr>
      </xdr:nvSpPr>
      <xdr:spPr bwMode="auto">
        <a:xfrm>
          <a:off x="8201025" y="81343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⑦</a:t>
          </a:r>
        </a:p>
      </xdr:txBody>
    </xdr:sp>
    <xdr:clientData/>
  </xdr:twoCellAnchor>
  <xdr:twoCellAnchor>
    <xdr:from>
      <xdr:col>9</xdr:col>
      <xdr:colOff>19050</xdr:colOff>
      <xdr:row>17</xdr:row>
      <xdr:rowOff>28575</xdr:rowOff>
    </xdr:from>
    <xdr:to>
      <xdr:col>10</xdr:col>
      <xdr:colOff>114300</xdr:colOff>
      <xdr:row>17</xdr:row>
      <xdr:rowOff>352425</xdr:rowOff>
    </xdr:to>
    <xdr:sp macro="" textlink="">
      <xdr:nvSpPr>
        <xdr:cNvPr id="8792" name="Rectangle 18">
          <a:extLst>
            <a:ext uri="{FF2B5EF4-FFF2-40B4-BE49-F238E27FC236}">
              <a16:creationId xmlns:a16="http://schemas.microsoft.com/office/drawing/2014/main" id="{00000000-0008-0000-0300-000058220000}"/>
            </a:ext>
          </a:extLst>
        </xdr:cNvPr>
        <xdr:cNvSpPr>
          <a:spLocks noChangeArrowheads="1"/>
        </xdr:cNvSpPr>
      </xdr:nvSpPr>
      <xdr:spPr bwMode="auto">
        <a:xfrm>
          <a:off x="5305425" y="8162925"/>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⑤</a:t>
          </a:r>
        </a:p>
      </xdr:txBody>
    </xdr:sp>
    <xdr:clientData/>
  </xdr:twoCellAnchor>
  <xdr:twoCellAnchor>
    <xdr:from>
      <xdr:col>24</xdr:col>
      <xdr:colOff>28575</xdr:colOff>
      <xdr:row>23</xdr:row>
      <xdr:rowOff>76200</xdr:rowOff>
    </xdr:from>
    <xdr:to>
      <xdr:col>24</xdr:col>
      <xdr:colOff>361950</xdr:colOff>
      <xdr:row>23</xdr:row>
      <xdr:rowOff>400050</xdr:rowOff>
    </xdr:to>
    <xdr:sp macro="" textlink="">
      <xdr:nvSpPr>
        <xdr:cNvPr id="8793" name="Rectangle 11">
          <a:extLst>
            <a:ext uri="{FF2B5EF4-FFF2-40B4-BE49-F238E27FC236}">
              <a16:creationId xmlns:a16="http://schemas.microsoft.com/office/drawing/2014/main" id="{00000000-0008-0000-0300-000059220000}"/>
            </a:ext>
          </a:extLst>
        </xdr:cNvPr>
        <xdr:cNvSpPr>
          <a:spLocks noChangeArrowheads="1"/>
        </xdr:cNvSpPr>
      </xdr:nvSpPr>
      <xdr:spPr bwMode="auto">
        <a:xfrm>
          <a:off x="16954500" y="116395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⑮</a:t>
          </a:r>
        </a:p>
      </xdr:txBody>
    </xdr:sp>
    <xdr:clientData/>
  </xdr:twoCellAnchor>
  <xdr:twoCellAnchor editAs="oneCell">
    <xdr:from>
      <xdr:col>25</xdr:col>
      <xdr:colOff>28575</xdr:colOff>
      <xdr:row>4</xdr:row>
      <xdr:rowOff>47625</xdr:rowOff>
    </xdr:from>
    <xdr:to>
      <xdr:col>29</xdr:col>
      <xdr:colOff>476250</xdr:colOff>
      <xdr:row>13</xdr:row>
      <xdr:rowOff>381000</xdr:rowOff>
    </xdr:to>
    <xdr:pic>
      <xdr:nvPicPr>
        <xdr:cNvPr id="8885" name="Picture 361">
          <a:extLst>
            <a:ext uri="{FF2B5EF4-FFF2-40B4-BE49-F238E27FC236}">
              <a16:creationId xmlns:a16="http://schemas.microsoft.com/office/drawing/2014/main" id="{00000000-0008-0000-0300-0000B52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1619250"/>
          <a:ext cx="5715000" cy="461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876300</xdr:colOff>
      <xdr:row>3</xdr:row>
      <xdr:rowOff>400050</xdr:rowOff>
    </xdr:from>
    <xdr:to>
      <xdr:col>25</xdr:col>
      <xdr:colOff>2238375</xdr:colOff>
      <xdr:row>10</xdr:row>
      <xdr:rowOff>428625</xdr:rowOff>
    </xdr:to>
    <xdr:cxnSp macro="">
      <xdr:nvCxnSpPr>
        <xdr:cNvPr id="8886" name="直線矢印コネクタ 21">
          <a:extLst>
            <a:ext uri="{FF2B5EF4-FFF2-40B4-BE49-F238E27FC236}">
              <a16:creationId xmlns:a16="http://schemas.microsoft.com/office/drawing/2014/main" id="{00000000-0008-0000-0300-0000B6220000}"/>
            </a:ext>
          </a:extLst>
        </xdr:cNvPr>
        <xdr:cNvCxnSpPr>
          <a:cxnSpLocks noChangeShapeType="1"/>
        </xdr:cNvCxnSpPr>
      </xdr:nvCxnSpPr>
      <xdr:spPr bwMode="auto">
        <a:xfrm>
          <a:off x="21650325" y="1314450"/>
          <a:ext cx="1362075" cy="3248025"/>
        </a:xfrm>
        <a:prstGeom prst="straightConnector1">
          <a:avLst/>
        </a:prstGeom>
        <a:noFill/>
        <a:ln w="6350">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10</xdr:row>
      <xdr:rowOff>561975</xdr:rowOff>
    </xdr:from>
    <xdr:to>
      <xdr:col>6</xdr:col>
      <xdr:colOff>361950</xdr:colOff>
      <xdr:row>11</xdr:row>
      <xdr:rowOff>314325</xdr:rowOff>
    </xdr:to>
    <xdr:sp macro="" textlink="">
      <xdr:nvSpPr>
        <xdr:cNvPr id="10743" name="Rectangle 2">
          <a:extLst>
            <a:ext uri="{FF2B5EF4-FFF2-40B4-BE49-F238E27FC236}">
              <a16:creationId xmlns:a16="http://schemas.microsoft.com/office/drawing/2014/main" id="{00000000-0008-0000-0400-0000F7290000}"/>
            </a:ext>
          </a:extLst>
        </xdr:cNvPr>
        <xdr:cNvSpPr>
          <a:spLocks noChangeArrowheads="1"/>
        </xdr:cNvSpPr>
      </xdr:nvSpPr>
      <xdr:spPr bwMode="auto">
        <a:xfrm>
          <a:off x="3076575" y="4695825"/>
          <a:ext cx="323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①</a:t>
          </a:r>
        </a:p>
      </xdr:txBody>
    </xdr:sp>
    <xdr:clientData/>
  </xdr:twoCellAnchor>
  <xdr:twoCellAnchor>
    <xdr:from>
      <xdr:col>9</xdr:col>
      <xdr:colOff>47625</xdr:colOff>
      <xdr:row>8</xdr:row>
      <xdr:rowOff>19050</xdr:rowOff>
    </xdr:from>
    <xdr:to>
      <xdr:col>10</xdr:col>
      <xdr:colOff>47625</xdr:colOff>
      <xdr:row>8</xdr:row>
      <xdr:rowOff>342900</xdr:rowOff>
    </xdr:to>
    <xdr:sp macro="" textlink="">
      <xdr:nvSpPr>
        <xdr:cNvPr id="10744" name="Rectangle 3">
          <a:extLst>
            <a:ext uri="{FF2B5EF4-FFF2-40B4-BE49-F238E27FC236}">
              <a16:creationId xmlns:a16="http://schemas.microsoft.com/office/drawing/2014/main" id="{00000000-0008-0000-0400-0000F8290000}"/>
            </a:ext>
          </a:extLst>
        </xdr:cNvPr>
        <xdr:cNvSpPr>
          <a:spLocks noChangeArrowheads="1"/>
        </xdr:cNvSpPr>
      </xdr:nvSpPr>
      <xdr:spPr bwMode="auto">
        <a:xfrm>
          <a:off x="5334000" y="313372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②</a:t>
          </a:r>
        </a:p>
      </xdr:txBody>
    </xdr:sp>
    <xdr:clientData/>
  </xdr:twoCellAnchor>
  <xdr:twoCellAnchor>
    <xdr:from>
      <xdr:col>9</xdr:col>
      <xdr:colOff>28575</xdr:colOff>
      <xdr:row>11</xdr:row>
      <xdr:rowOff>0</xdr:rowOff>
    </xdr:from>
    <xdr:to>
      <xdr:col>10</xdr:col>
      <xdr:colOff>28575</xdr:colOff>
      <xdr:row>11</xdr:row>
      <xdr:rowOff>323850</xdr:rowOff>
    </xdr:to>
    <xdr:sp macro="" textlink="">
      <xdr:nvSpPr>
        <xdr:cNvPr id="10745" name="Rectangle 7">
          <a:extLst>
            <a:ext uri="{FF2B5EF4-FFF2-40B4-BE49-F238E27FC236}">
              <a16:creationId xmlns:a16="http://schemas.microsoft.com/office/drawing/2014/main" id="{00000000-0008-0000-0400-0000F9290000}"/>
            </a:ext>
          </a:extLst>
        </xdr:cNvPr>
        <xdr:cNvSpPr>
          <a:spLocks noChangeArrowheads="1"/>
        </xdr:cNvSpPr>
      </xdr:nvSpPr>
      <xdr:spPr bwMode="auto">
        <a:xfrm>
          <a:off x="5314950" y="47053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③</a:t>
          </a:r>
        </a:p>
      </xdr:txBody>
    </xdr:sp>
    <xdr:clientData/>
  </xdr:twoCellAnchor>
  <xdr:twoCellAnchor>
    <xdr:from>
      <xdr:col>16</xdr:col>
      <xdr:colOff>9525</xdr:colOff>
      <xdr:row>22</xdr:row>
      <xdr:rowOff>9525</xdr:rowOff>
    </xdr:from>
    <xdr:to>
      <xdr:col>16</xdr:col>
      <xdr:colOff>352425</xdr:colOff>
      <xdr:row>22</xdr:row>
      <xdr:rowOff>333375</xdr:rowOff>
    </xdr:to>
    <xdr:sp macro="" textlink="">
      <xdr:nvSpPr>
        <xdr:cNvPr id="10746" name="Rectangle 8">
          <a:extLst>
            <a:ext uri="{FF2B5EF4-FFF2-40B4-BE49-F238E27FC236}">
              <a16:creationId xmlns:a16="http://schemas.microsoft.com/office/drawing/2014/main" id="{00000000-0008-0000-0400-0000FA290000}"/>
            </a:ext>
          </a:extLst>
        </xdr:cNvPr>
        <xdr:cNvSpPr>
          <a:spLocks noChangeArrowheads="1"/>
        </xdr:cNvSpPr>
      </xdr:nvSpPr>
      <xdr:spPr bwMode="auto">
        <a:xfrm>
          <a:off x="10658475" y="110013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⑪</a:t>
          </a:r>
        </a:p>
      </xdr:txBody>
    </xdr:sp>
    <xdr:clientData/>
  </xdr:twoCellAnchor>
  <xdr:twoCellAnchor>
    <xdr:from>
      <xdr:col>9</xdr:col>
      <xdr:colOff>9525</xdr:colOff>
      <xdr:row>14</xdr:row>
      <xdr:rowOff>19050</xdr:rowOff>
    </xdr:from>
    <xdr:to>
      <xdr:col>10</xdr:col>
      <xdr:colOff>9525</xdr:colOff>
      <xdr:row>14</xdr:row>
      <xdr:rowOff>342900</xdr:rowOff>
    </xdr:to>
    <xdr:sp macro="" textlink="">
      <xdr:nvSpPr>
        <xdr:cNvPr id="10747" name="Rectangle 9">
          <a:extLst>
            <a:ext uri="{FF2B5EF4-FFF2-40B4-BE49-F238E27FC236}">
              <a16:creationId xmlns:a16="http://schemas.microsoft.com/office/drawing/2014/main" id="{00000000-0008-0000-0400-0000FB290000}"/>
            </a:ext>
          </a:extLst>
        </xdr:cNvPr>
        <xdr:cNvSpPr>
          <a:spLocks noChangeArrowheads="1"/>
        </xdr:cNvSpPr>
      </xdr:nvSpPr>
      <xdr:spPr bwMode="auto">
        <a:xfrm>
          <a:off x="5295900" y="64389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④</a:t>
          </a:r>
        </a:p>
      </xdr:txBody>
    </xdr:sp>
    <xdr:clientData/>
  </xdr:twoCellAnchor>
  <xdr:twoCellAnchor>
    <xdr:from>
      <xdr:col>16</xdr:col>
      <xdr:colOff>19050</xdr:colOff>
      <xdr:row>18</xdr:row>
      <xdr:rowOff>47625</xdr:rowOff>
    </xdr:from>
    <xdr:to>
      <xdr:col>16</xdr:col>
      <xdr:colOff>361950</xdr:colOff>
      <xdr:row>18</xdr:row>
      <xdr:rowOff>371475</xdr:rowOff>
    </xdr:to>
    <xdr:sp macro="" textlink="">
      <xdr:nvSpPr>
        <xdr:cNvPr id="10748" name="Rectangle 10">
          <a:extLst>
            <a:ext uri="{FF2B5EF4-FFF2-40B4-BE49-F238E27FC236}">
              <a16:creationId xmlns:a16="http://schemas.microsoft.com/office/drawing/2014/main" id="{00000000-0008-0000-0400-0000FC290000}"/>
            </a:ext>
          </a:extLst>
        </xdr:cNvPr>
        <xdr:cNvSpPr>
          <a:spLocks noChangeArrowheads="1"/>
        </xdr:cNvSpPr>
      </xdr:nvSpPr>
      <xdr:spPr bwMode="auto">
        <a:xfrm>
          <a:off x="10668000" y="87534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⑩</a:t>
          </a:r>
        </a:p>
      </xdr:txBody>
    </xdr:sp>
    <xdr:clientData/>
  </xdr:twoCellAnchor>
  <xdr:twoCellAnchor>
    <xdr:from>
      <xdr:col>20</xdr:col>
      <xdr:colOff>19050</xdr:colOff>
      <xdr:row>21</xdr:row>
      <xdr:rowOff>38100</xdr:rowOff>
    </xdr:from>
    <xdr:to>
      <xdr:col>20</xdr:col>
      <xdr:colOff>361950</xdr:colOff>
      <xdr:row>21</xdr:row>
      <xdr:rowOff>361950</xdr:rowOff>
    </xdr:to>
    <xdr:sp macro="" textlink="">
      <xdr:nvSpPr>
        <xdr:cNvPr id="10749" name="Rectangle 11">
          <a:extLst>
            <a:ext uri="{FF2B5EF4-FFF2-40B4-BE49-F238E27FC236}">
              <a16:creationId xmlns:a16="http://schemas.microsoft.com/office/drawing/2014/main" id="{00000000-0008-0000-0400-0000FD290000}"/>
            </a:ext>
          </a:extLst>
        </xdr:cNvPr>
        <xdr:cNvSpPr>
          <a:spLocks noChangeArrowheads="1"/>
        </xdr:cNvSpPr>
      </xdr:nvSpPr>
      <xdr:spPr bwMode="auto">
        <a:xfrm>
          <a:off x="13506450" y="10458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⑭</a:t>
          </a:r>
        </a:p>
      </xdr:txBody>
    </xdr:sp>
    <xdr:clientData/>
  </xdr:twoCellAnchor>
  <xdr:twoCellAnchor>
    <xdr:from>
      <xdr:col>20</xdr:col>
      <xdr:colOff>38100</xdr:colOff>
      <xdr:row>17</xdr:row>
      <xdr:rowOff>38100</xdr:rowOff>
    </xdr:from>
    <xdr:to>
      <xdr:col>20</xdr:col>
      <xdr:colOff>381000</xdr:colOff>
      <xdr:row>17</xdr:row>
      <xdr:rowOff>361950</xdr:rowOff>
    </xdr:to>
    <xdr:sp macro="" textlink="">
      <xdr:nvSpPr>
        <xdr:cNvPr id="10750" name="Rectangle 12">
          <a:extLst>
            <a:ext uri="{FF2B5EF4-FFF2-40B4-BE49-F238E27FC236}">
              <a16:creationId xmlns:a16="http://schemas.microsoft.com/office/drawing/2014/main" id="{00000000-0008-0000-0400-0000FE290000}"/>
            </a:ext>
          </a:extLst>
        </xdr:cNvPr>
        <xdr:cNvSpPr>
          <a:spLocks noChangeArrowheads="1"/>
        </xdr:cNvSpPr>
      </xdr:nvSpPr>
      <xdr:spPr bwMode="auto">
        <a:xfrm>
          <a:off x="13525500" y="8172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⑬</a:t>
          </a:r>
        </a:p>
      </xdr:txBody>
    </xdr:sp>
    <xdr:clientData/>
  </xdr:twoCellAnchor>
  <xdr:twoCellAnchor>
    <xdr:from>
      <xdr:col>19</xdr:col>
      <xdr:colOff>381000</xdr:colOff>
      <xdr:row>14</xdr:row>
      <xdr:rowOff>57150</xdr:rowOff>
    </xdr:from>
    <xdr:to>
      <xdr:col>20</xdr:col>
      <xdr:colOff>304800</xdr:colOff>
      <xdr:row>14</xdr:row>
      <xdr:rowOff>381000</xdr:rowOff>
    </xdr:to>
    <xdr:sp macro="" textlink="">
      <xdr:nvSpPr>
        <xdr:cNvPr id="10751" name="Rectangle 13">
          <a:extLst>
            <a:ext uri="{FF2B5EF4-FFF2-40B4-BE49-F238E27FC236}">
              <a16:creationId xmlns:a16="http://schemas.microsoft.com/office/drawing/2014/main" id="{00000000-0008-0000-0400-0000FF290000}"/>
            </a:ext>
          </a:extLst>
        </xdr:cNvPr>
        <xdr:cNvSpPr>
          <a:spLocks noChangeArrowheads="1"/>
        </xdr:cNvSpPr>
      </xdr:nvSpPr>
      <xdr:spPr bwMode="auto">
        <a:xfrm>
          <a:off x="13477875" y="6477000"/>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⑫</a:t>
          </a:r>
        </a:p>
      </xdr:txBody>
    </xdr:sp>
    <xdr:clientData/>
  </xdr:twoCellAnchor>
  <xdr:twoCellAnchor>
    <xdr:from>
      <xdr:col>16</xdr:col>
      <xdr:colOff>19050</xdr:colOff>
      <xdr:row>8</xdr:row>
      <xdr:rowOff>19050</xdr:rowOff>
    </xdr:from>
    <xdr:to>
      <xdr:col>16</xdr:col>
      <xdr:colOff>361950</xdr:colOff>
      <xdr:row>8</xdr:row>
      <xdr:rowOff>342900</xdr:rowOff>
    </xdr:to>
    <xdr:sp macro="" textlink="">
      <xdr:nvSpPr>
        <xdr:cNvPr id="10752" name="Rectangle 14">
          <a:extLst>
            <a:ext uri="{FF2B5EF4-FFF2-40B4-BE49-F238E27FC236}">
              <a16:creationId xmlns:a16="http://schemas.microsoft.com/office/drawing/2014/main" id="{00000000-0008-0000-0400-0000002A0000}"/>
            </a:ext>
          </a:extLst>
        </xdr:cNvPr>
        <xdr:cNvSpPr>
          <a:spLocks noChangeArrowheads="1"/>
        </xdr:cNvSpPr>
      </xdr:nvSpPr>
      <xdr:spPr bwMode="auto">
        <a:xfrm>
          <a:off x="10668000" y="31337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⑧</a:t>
          </a:r>
        </a:p>
      </xdr:txBody>
    </xdr:sp>
    <xdr:clientData/>
  </xdr:twoCellAnchor>
  <xdr:twoCellAnchor>
    <xdr:from>
      <xdr:col>16</xdr:col>
      <xdr:colOff>0</xdr:colOff>
      <xdr:row>14</xdr:row>
      <xdr:rowOff>28575</xdr:rowOff>
    </xdr:from>
    <xdr:to>
      <xdr:col>16</xdr:col>
      <xdr:colOff>342900</xdr:colOff>
      <xdr:row>14</xdr:row>
      <xdr:rowOff>352425</xdr:rowOff>
    </xdr:to>
    <xdr:sp macro="" textlink="">
      <xdr:nvSpPr>
        <xdr:cNvPr id="10753" name="Rectangle 15">
          <a:extLst>
            <a:ext uri="{FF2B5EF4-FFF2-40B4-BE49-F238E27FC236}">
              <a16:creationId xmlns:a16="http://schemas.microsoft.com/office/drawing/2014/main" id="{00000000-0008-0000-0400-0000012A0000}"/>
            </a:ext>
          </a:extLst>
        </xdr:cNvPr>
        <xdr:cNvSpPr>
          <a:spLocks noChangeArrowheads="1"/>
        </xdr:cNvSpPr>
      </xdr:nvSpPr>
      <xdr:spPr bwMode="auto">
        <a:xfrm>
          <a:off x="10648950" y="64484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⑨</a:t>
          </a:r>
        </a:p>
      </xdr:txBody>
    </xdr:sp>
    <xdr:clientData/>
  </xdr:twoCellAnchor>
  <xdr:twoCellAnchor>
    <xdr:from>
      <xdr:col>13</xdr:col>
      <xdr:colOff>38100</xdr:colOff>
      <xdr:row>14</xdr:row>
      <xdr:rowOff>38100</xdr:rowOff>
    </xdr:from>
    <xdr:to>
      <xdr:col>13</xdr:col>
      <xdr:colOff>381000</xdr:colOff>
      <xdr:row>14</xdr:row>
      <xdr:rowOff>361950</xdr:rowOff>
    </xdr:to>
    <xdr:sp macro="" textlink="">
      <xdr:nvSpPr>
        <xdr:cNvPr id="10754" name="Rectangle 16">
          <a:extLst>
            <a:ext uri="{FF2B5EF4-FFF2-40B4-BE49-F238E27FC236}">
              <a16:creationId xmlns:a16="http://schemas.microsoft.com/office/drawing/2014/main" id="{00000000-0008-0000-0400-0000022A0000}"/>
            </a:ext>
          </a:extLst>
        </xdr:cNvPr>
        <xdr:cNvSpPr>
          <a:spLocks noChangeArrowheads="1"/>
        </xdr:cNvSpPr>
      </xdr:nvSpPr>
      <xdr:spPr bwMode="auto">
        <a:xfrm>
          <a:off x="8239125" y="64579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⑥</a:t>
          </a:r>
        </a:p>
      </xdr:txBody>
    </xdr:sp>
    <xdr:clientData/>
  </xdr:twoCellAnchor>
  <xdr:twoCellAnchor>
    <xdr:from>
      <xdr:col>13</xdr:col>
      <xdr:colOff>0</xdr:colOff>
      <xdr:row>17</xdr:row>
      <xdr:rowOff>0</xdr:rowOff>
    </xdr:from>
    <xdr:to>
      <xdr:col>13</xdr:col>
      <xdr:colOff>342900</xdr:colOff>
      <xdr:row>17</xdr:row>
      <xdr:rowOff>323850</xdr:rowOff>
    </xdr:to>
    <xdr:sp macro="" textlink="">
      <xdr:nvSpPr>
        <xdr:cNvPr id="10755" name="Rectangle 17">
          <a:extLst>
            <a:ext uri="{FF2B5EF4-FFF2-40B4-BE49-F238E27FC236}">
              <a16:creationId xmlns:a16="http://schemas.microsoft.com/office/drawing/2014/main" id="{00000000-0008-0000-0400-0000032A0000}"/>
            </a:ext>
          </a:extLst>
        </xdr:cNvPr>
        <xdr:cNvSpPr>
          <a:spLocks noChangeArrowheads="1"/>
        </xdr:cNvSpPr>
      </xdr:nvSpPr>
      <xdr:spPr bwMode="auto">
        <a:xfrm>
          <a:off x="8201025" y="81343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⑦</a:t>
          </a:r>
        </a:p>
      </xdr:txBody>
    </xdr:sp>
    <xdr:clientData/>
  </xdr:twoCellAnchor>
  <xdr:twoCellAnchor>
    <xdr:from>
      <xdr:col>9</xdr:col>
      <xdr:colOff>19050</xdr:colOff>
      <xdr:row>17</xdr:row>
      <xdr:rowOff>28575</xdr:rowOff>
    </xdr:from>
    <xdr:to>
      <xdr:col>10</xdr:col>
      <xdr:colOff>114300</xdr:colOff>
      <xdr:row>17</xdr:row>
      <xdr:rowOff>352425</xdr:rowOff>
    </xdr:to>
    <xdr:sp macro="" textlink="">
      <xdr:nvSpPr>
        <xdr:cNvPr id="10756" name="Rectangle 18">
          <a:extLst>
            <a:ext uri="{FF2B5EF4-FFF2-40B4-BE49-F238E27FC236}">
              <a16:creationId xmlns:a16="http://schemas.microsoft.com/office/drawing/2014/main" id="{00000000-0008-0000-0400-0000042A0000}"/>
            </a:ext>
          </a:extLst>
        </xdr:cNvPr>
        <xdr:cNvSpPr>
          <a:spLocks noChangeArrowheads="1"/>
        </xdr:cNvSpPr>
      </xdr:nvSpPr>
      <xdr:spPr bwMode="auto">
        <a:xfrm>
          <a:off x="5305425" y="8162925"/>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⑤</a:t>
          </a:r>
        </a:p>
      </xdr:txBody>
    </xdr:sp>
    <xdr:clientData/>
  </xdr:twoCellAnchor>
  <xdr:twoCellAnchor>
    <xdr:from>
      <xdr:col>24</xdr:col>
      <xdr:colOff>38100</xdr:colOff>
      <xdr:row>23</xdr:row>
      <xdr:rowOff>47625</xdr:rowOff>
    </xdr:from>
    <xdr:to>
      <xdr:col>24</xdr:col>
      <xdr:colOff>371475</xdr:colOff>
      <xdr:row>23</xdr:row>
      <xdr:rowOff>371475</xdr:rowOff>
    </xdr:to>
    <xdr:sp macro="" textlink="">
      <xdr:nvSpPr>
        <xdr:cNvPr id="10757" name="Rectangle 11">
          <a:extLst>
            <a:ext uri="{FF2B5EF4-FFF2-40B4-BE49-F238E27FC236}">
              <a16:creationId xmlns:a16="http://schemas.microsoft.com/office/drawing/2014/main" id="{00000000-0008-0000-0400-0000052A0000}"/>
            </a:ext>
          </a:extLst>
        </xdr:cNvPr>
        <xdr:cNvSpPr>
          <a:spLocks noChangeArrowheads="1"/>
        </xdr:cNvSpPr>
      </xdr:nvSpPr>
      <xdr:spPr bwMode="auto">
        <a:xfrm>
          <a:off x="16964025" y="1161097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⑮</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xdr:colOff>
      <xdr:row>10</xdr:row>
      <xdr:rowOff>561975</xdr:rowOff>
    </xdr:from>
    <xdr:to>
      <xdr:col>6</xdr:col>
      <xdr:colOff>361950</xdr:colOff>
      <xdr:row>11</xdr:row>
      <xdr:rowOff>314325</xdr:rowOff>
    </xdr:to>
    <xdr:sp macro="" textlink="">
      <xdr:nvSpPr>
        <xdr:cNvPr id="11765" name="Rectangle 2">
          <a:extLst>
            <a:ext uri="{FF2B5EF4-FFF2-40B4-BE49-F238E27FC236}">
              <a16:creationId xmlns:a16="http://schemas.microsoft.com/office/drawing/2014/main" id="{00000000-0008-0000-0500-0000F52D0000}"/>
            </a:ext>
          </a:extLst>
        </xdr:cNvPr>
        <xdr:cNvSpPr>
          <a:spLocks noChangeArrowheads="1"/>
        </xdr:cNvSpPr>
      </xdr:nvSpPr>
      <xdr:spPr bwMode="auto">
        <a:xfrm>
          <a:off x="3076575" y="4695825"/>
          <a:ext cx="323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①</a:t>
          </a:r>
        </a:p>
      </xdr:txBody>
    </xdr:sp>
    <xdr:clientData/>
  </xdr:twoCellAnchor>
  <xdr:twoCellAnchor>
    <xdr:from>
      <xdr:col>9</xdr:col>
      <xdr:colOff>47625</xdr:colOff>
      <xdr:row>8</xdr:row>
      <xdr:rowOff>19050</xdr:rowOff>
    </xdr:from>
    <xdr:to>
      <xdr:col>10</xdr:col>
      <xdr:colOff>47625</xdr:colOff>
      <xdr:row>8</xdr:row>
      <xdr:rowOff>342900</xdr:rowOff>
    </xdr:to>
    <xdr:sp macro="" textlink="">
      <xdr:nvSpPr>
        <xdr:cNvPr id="11766" name="Rectangle 3">
          <a:extLst>
            <a:ext uri="{FF2B5EF4-FFF2-40B4-BE49-F238E27FC236}">
              <a16:creationId xmlns:a16="http://schemas.microsoft.com/office/drawing/2014/main" id="{00000000-0008-0000-0500-0000F62D0000}"/>
            </a:ext>
          </a:extLst>
        </xdr:cNvPr>
        <xdr:cNvSpPr>
          <a:spLocks noChangeArrowheads="1"/>
        </xdr:cNvSpPr>
      </xdr:nvSpPr>
      <xdr:spPr bwMode="auto">
        <a:xfrm>
          <a:off x="5334000" y="313372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②</a:t>
          </a:r>
        </a:p>
      </xdr:txBody>
    </xdr:sp>
    <xdr:clientData/>
  </xdr:twoCellAnchor>
  <xdr:twoCellAnchor>
    <xdr:from>
      <xdr:col>9</xdr:col>
      <xdr:colOff>28575</xdr:colOff>
      <xdr:row>11</xdr:row>
      <xdr:rowOff>0</xdr:rowOff>
    </xdr:from>
    <xdr:to>
      <xdr:col>10</xdr:col>
      <xdr:colOff>28575</xdr:colOff>
      <xdr:row>11</xdr:row>
      <xdr:rowOff>323850</xdr:rowOff>
    </xdr:to>
    <xdr:sp macro="" textlink="">
      <xdr:nvSpPr>
        <xdr:cNvPr id="11767" name="Rectangle 7">
          <a:extLst>
            <a:ext uri="{FF2B5EF4-FFF2-40B4-BE49-F238E27FC236}">
              <a16:creationId xmlns:a16="http://schemas.microsoft.com/office/drawing/2014/main" id="{00000000-0008-0000-0500-0000F72D0000}"/>
            </a:ext>
          </a:extLst>
        </xdr:cNvPr>
        <xdr:cNvSpPr>
          <a:spLocks noChangeArrowheads="1"/>
        </xdr:cNvSpPr>
      </xdr:nvSpPr>
      <xdr:spPr bwMode="auto">
        <a:xfrm>
          <a:off x="5314950" y="47053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③</a:t>
          </a:r>
        </a:p>
      </xdr:txBody>
    </xdr:sp>
    <xdr:clientData/>
  </xdr:twoCellAnchor>
  <xdr:twoCellAnchor>
    <xdr:from>
      <xdr:col>16</xdr:col>
      <xdr:colOff>9525</xdr:colOff>
      <xdr:row>22</xdr:row>
      <xdr:rowOff>9525</xdr:rowOff>
    </xdr:from>
    <xdr:to>
      <xdr:col>16</xdr:col>
      <xdr:colOff>352425</xdr:colOff>
      <xdr:row>22</xdr:row>
      <xdr:rowOff>333375</xdr:rowOff>
    </xdr:to>
    <xdr:sp macro="" textlink="">
      <xdr:nvSpPr>
        <xdr:cNvPr id="11768" name="Rectangle 8">
          <a:extLst>
            <a:ext uri="{FF2B5EF4-FFF2-40B4-BE49-F238E27FC236}">
              <a16:creationId xmlns:a16="http://schemas.microsoft.com/office/drawing/2014/main" id="{00000000-0008-0000-0500-0000F82D0000}"/>
            </a:ext>
          </a:extLst>
        </xdr:cNvPr>
        <xdr:cNvSpPr>
          <a:spLocks noChangeArrowheads="1"/>
        </xdr:cNvSpPr>
      </xdr:nvSpPr>
      <xdr:spPr bwMode="auto">
        <a:xfrm>
          <a:off x="10658475" y="110013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⑪</a:t>
          </a:r>
        </a:p>
      </xdr:txBody>
    </xdr:sp>
    <xdr:clientData/>
  </xdr:twoCellAnchor>
  <xdr:twoCellAnchor>
    <xdr:from>
      <xdr:col>9</xdr:col>
      <xdr:colOff>9525</xdr:colOff>
      <xdr:row>14</xdr:row>
      <xdr:rowOff>19050</xdr:rowOff>
    </xdr:from>
    <xdr:to>
      <xdr:col>10</xdr:col>
      <xdr:colOff>9525</xdr:colOff>
      <xdr:row>14</xdr:row>
      <xdr:rowOff>342900</xdr:rowOff>
    </xdr:to>
    <xdr:sp macro="" textlink="">
      <xdr:nvSpPr>
        <xdr:cNvPr id="11769" name="Rectangle 9">
          <a:extLst>
            <a:ext uri="{FF2B5EF4-FFF2-40B4-BE49-F238E27FC236}">
              <a16:creationId xmlns:a16="http://schemas.microsoft.com/office/drawing/2014/main" id="{00000000-0008-0000-0500-0000F92D0000}"/>
            </a:ext>
          </a:extLst>
        </xdr:cNvPr>
        <xdr:cNvSpPr>
          <a:spLocks noChangeArrowheads="1"/>
        </xdr:cNvSpPr>
      </xdr:nvSpPr>
      <xdr:spPr bwMode="auto">
        <a:xfrm>
          <a:off x="5295900" y="64389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④</a:t>
          </a:r>
        </a:p>
      </xdr:txBody>
    </xdr:sp>
    <xdr:clientData/>
  </xdr:twoCellAnchor>
  <xdr:twoCellAnchor>
    <xdr:from>
      <xdr:col>16</xdr:col>
      <xdr:colOff>19050</xdr:colOff>
      <xdr:row>18</xdr:row>
      <xdr:rowOff>47625</xdr:rowOff>
    </xdr:from>
    <xdr:to>
      <xdr:col>16</xdr:col>
      <xdr:colOff>361950</xdr:colOff>
      <xdr:row>18</xdr:row>
      <xdr:rowOff>371475</xdr:rowOff>
    </xdr:to>
    <xdr:sp macro="" textlink="">
      <xdr:nvSpPr>
        <xdr:cNvPr id="11770" name="Rectangle 10">
          <a:extLst>
            <a:ext uri="{FF2B5EF4-FFF2-40B4-BE49-F238E27FC236}">
              <a16:creationId xmlns:a16="http://schemas.microsoft.com/office/drawing/2014/main" id="{00000000-0008-0000-0500-0000FA2D0000}"/>
            </a:ext>
          </a:extLst>
        </xdr:cNvPr>
        <xdr:cNvSpPr>
          <a:spLocks noChangeArrowheads="1"/>
        </xdr:cNvSpPr>
      </xdr:nvSpPr>
      <xdr:spPr bwMode="auto">
        <a:xfrm>
          <a:off x="10668000" y="87534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⑩</a:t>
          </a:r>
        </a:p>
      </xdr:txBody>
    </xdr:sp>
    <xdr:clientData/>
  </xdr:twoCellAnchor>
  <xdr:twoCellAnchor>
    <xdr:from>
      <xdr:col>20</xdr:col>
      <xdr:colOff>19050</xdr:colOff>
      <xdr:row>21</xdr:row>
      <xdr:rowOff>38100</xdr:rowOff>
    </xdr:from>
    <xdr:to>
      <xdr:col>20</xdr:col>
      <xdr:colOff>361950</xdr:colOff>
      <xdr:row>21</xdr:row>
      <xdr:rowOff>361950</xdr:rowOff>
    </xdr:to>
    <xdr:sp macro="" textlink="">
      <xdr:nvSpPr>
        <xdr:cNvPr id="11771" name="Rectangle 11">
          <a:extLst>
            <a:ext uri="{FF2B5EF4-FFF2-40B4-BE49-F238E27FC236}">
              <a16:creationId xmlns:a16="http://schemas.microsoft.com/office/drawing/2014/main" id="{00000000-0008-0000-0500-0000FB2D0000}"/>
            </a:ext>
          </a:extLst>
        </xdr:cNvPr>
        <xdr:cNvSpPr>
          <a:spLocks noChangeArrowheads="1"/>
        </xdr:cNvSpPr>
      </xdr:nvSpPr>
      <xdr:spPr bwMode="auto">
        <a:xfrm>
          <a:off x="13506450" y="10458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⑭</a:t>
          </a:r>
        </a:p>
      </xdr:txBody>
    </xdr:sp>
    <xdr:clientData/>
  </xdr:twoCellAnchor>
  <xdr:twoCellAnchor>
    <xdr:from>
      <xdr:col>20</xdr:col>
      <xdr:colOff>38100</xdr:colOff>
      <xdr:row>17</xdr:row>
      <xdr:rowOff>38100</xdr:rowOff>
    </xdr:from>
    <xdr:to>
      <xdr:col>20</xdr:col>
      <xdr:colOff>381000</xdr:colOff>
      <xdr:row>17</xdr:row>
      <xdr:rowOff>361950</xdr:rowOff>
    </xdr:to>
    <xdr:sp macro="" textlink="">
      <xdr:nvSpPr>
        <xdr:cNvPr id="11772" name="Rectangle 12">
          <a:extLst>
            <a:ext uri="{FF2B5EF4-FFF2-40B4-BE49-F238E27FC236}">
              <a16:creationId xmlns:a16="http://schemas.microsoft.com/office/drawing/2014/main" id="{00000000-0008-0000-0500-0000FC2D0000}"/>
            </a:ext>
          </a:extLst>
        </xdr:cNvPr>
        <xdr:cNvSpPr>
          <a:spLocks noChangeArrowheads="1"/>
        </xdr:cNvSpPr>
      </xdr:nvSpPr>
      <xdr:spPr bwMode="auto">
        <a:xfrm>
          <a:off x="13525500" y="8172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⑬</a:t>
          </a:r>
        </a:p>
      </xdr:txBody>
    </xdr:sp>
    <xdr:clientData/>
  </xdr:twoCellAnchor>
  <xdr:twoCellAnchor>
    <xdr:from>
      <xdr:col>19</xdr:col>
      <xdr:colOff>381000</xdr:colOff>
      <xdr:row>14</xdr:row>
      <xdr:rowOff>57150</xdr:rowOff>
    </xdr:from>
    <xdr:to>
      <xdr:col>20</xdr:col>
      <xdr:colOff>304800</xdr:colOff>
      <xdr:row>14</xdr:row>
      <xdr:rowOff>381000</xdr:rowOff>
    </xdr:to>
    <xdr:sp macro="" textlink="">
      <xdr:nvSpPr>
        <xdr:cNvPr id="11773" name="Rectangle 13">
          <a:extLst>
            <a:ext uri="{FF2B5EF4-FFF2-40B4-BE49-F238E27FC236}">
              <a16:creationId xmlns:a16="http://schemas.microsoft.com/office/drawing/2014/main" id="{00000000-0008-0000-0500-0000FD2D0000}"/>
            </a:ext>
          </a:extLst>
        </xdr:cNvPr>
        <xdr:cNvSpPr>
          <a:spLocks noChangeArrowheads="1"/>
        </xdr:cNvSpPr>
      </xdr:nvSpPr>
      <xdr:spPr bwMode="auto">
        <a:xfrm>
          <a:off x="13477875" y="6477000"/>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⑫</a:t>
          </a:r>
        </a:p>
      </xdr:txBody>
    </xdr:sp>
    <xdr:clientData/>
  </xdr:twoCellAnchor>
  <xdr:twoCellAnchor>
    <xdr:from>
      <xdr:col>16</xdr:col>
      <xdr:colOff>19050</xdr:colOff>
      <xdr:row>8</xdr:row>
      <xdr:rowOff>19050</xdr:rowOff>
    </xdr:from>
    <xdr:to>
      <xdr:col>16</xdr:col>
      <xdr:colOff>361950</xdr:colOff>
      <xdr:row>8</xdr:row>
      <xdr:rowOff>342900</xdr:rowOff>
    </xdr:to>
    <xdr:sp macro="" textlink="">
      <xdr:nvSpPr>
        <xdr:cNvPr id="11774" name="Rectangle 14">
          <a:extLst>
            <a:ext uri="{FF2B5EF4-FFF2-40B4-BE49-F238E27FC236}">
              <a16:creationId xmlns:a16="http://schemas.microsoft.com/office/drawing/2014/main" id="{00000000-0008-0000-0500-0000FE2D0000}"/>
            </a:ext>
          </a:extLst>
        </xdr:cNvPr>
        <xdr:cNvSpPr>
          <a:spLocks noChangeArrowheads="1"/>
        </xdr:cNvSpPr>
      </xdr:nvSpPr>
      <xdr:spPr bwMode="auto">
        <a:xfrm>
          <a:off x="10668000" y="31337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⑧</a:t>
          </a:r>
        </a:p>
      </xdr:txBody>
    </xdr:sp>
    <xdr:clientData/>
  </xdr:twoCellAnchor>
  <xdr:twoCellAnchor>
    <xdr:from>
      <xdr:col>16</xdr:col>
      <xdr:colOff>0</xdr:colOff>
      <xdr:row>14</xdr:row>
      <xdr:rowOff>28575</xdr:rowOff>
    </xdr:from>
    <xdr:to>
      <xdr:col>16</xdr:col>
      <xdr:colOff>342900</xdr:colOff>
      <xdr:row>14</xdr:row>
      <xdr:rowOff>352425</xdr:rowOff>
    </xdr:to>
    <xdr:sp macro="" textlink="">
      <xdr:nvSpPr>
        <xdr:cNvPr id="11775" name="Rectangle 15">
          <a:extLst>
            <a:ext uri="{FF2B5EF4-FFF2-40B4-BE49-F238E27FC236}">
              <a16:creationId xmlns:a16="http://schemas.microsoft.com/office/drawing/2014/main" id="{00000000-0008-0000-0500-0000FF2D0000}"/>
            </a:ext>
          </a:extLst>
        </xdr:cNvPr>
        <xdr:cNvSpPr>
          <a:spLocks noChangeArrowheads="1"/>
        </xdr:cNvSpPr>
      </xdr:nvSpPr>
      <xdr:spPr bwMode="auto">
        <a:xfrm>
          <a:off x="10648950" y="64484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⑨</a:t>
          </a:r>
        </a:p>
      </xdr:txBody>
    </xdr:sp>
    <xdr:clientData/>
  </xdr:twoCellAnchor>
  <xdr:twoCellAnchor>
    <xdr:from>
      <xdr:col>13</xdr:col>
      <xdr:colOff>38100</xdr:colOff>
      <xdr:row>14</xdr:row>
      <xdr:rowOff>38100</xdr:rowOff>
    </xdr:from>
    <xdr:to>
      <xdr:col>13</xdr:col>
      <xdr:colOff>381000</xdr:colOff>
      <xdr:row>14</xdr:row>
      <xdr:rowOff>361950</xdr:rowOff>
    </xdr:to>
    <xdr:sp macro="" textlink="">
      <xdr:nvSpPr>
        <xdr:cNvPr id="11776" name="Rectangle 16">
          <a:extLst>
            <a:ext uri="{FF2B5EF4-FFF2-40B4-BE49-F238E27FC236}">
              <a16:creationId xmlns:a16="http://schemas.microsoft.com/office/drawing/2014/main" id="{00000000-0008-0000-0500-0000002E0000}"/>
            </a:ext>
          </a:extLst>
        </xdr:cNvPr>
        <xdr:cNvSpPr>
          <a:spLocks noChangeArrowheads="1"/>
        </xdr:cNvSpPr>
      </xdr:nvSpPr>
      <xdr:spPr bwMode="auto">
        <a:xfrm>
          <a:off x="8239125" y="64579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⑥</a:t>
          </a:r>
        </a:p>
      </xdr:txBody>
    </xdr:sp>
    <xdr:clientData/>
  </xdr:twoCellAnchor>
  <xdr:twoCellAnchor>
    <xdr:from>
      <xdr:col>13</xdr:col>
      <xdr:colOff>0</xdr:colOff>
      <xdr:row>17</xdr:row>
      <xdr:rowOff>0</xdr:rowOff>
    </xdr:from>
    <xdr:to>
      <xdr:col>13</xdr:col>
      <xdr:colOff>342900</xdr:colOff>
      <xdr:row>17</xdr:row>
      <xdr:rowOff>323850</xdr:rowOff>
    </xdr:to>
    <xdr:sp macro="" textlink="">
      <xdr:nvSpPr>
        <xdr:cNvPr id="11777" name="Rectangle 17">
          <a:extLst>
            <a:ext uri="{FF2B5EF4-FFF2-40B4-BE49-F238E27FC236}">
              <a16:creationId xmlns:a16="http://schemas.microsoft.com/office/drawing/2014/main" id="{00000000-0008-0000-0500-0000012E0000}"/>
            </a:ext>
          </a:extLst>
        </xdr:cNvPr>
        <xdr:cNvSpPr>
          <a:spLocks noChangeArrowheads="1"/>
        </xdr:cNvSpPr>
      </xdr:nvSpPr>
      <xdr:spPr bwMode="auto">
        <a:xfrm>
          <a:off x="8201025" y="81343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⑦</a:t>
          </a:r>
        </a:p>
      </xdr:txBody>
    </xdr:sp>
    <xdr:clientData/>
  </xdr:twoCellAnchor>
  <xdr:twoCellAnchor>
    <xdr:from>
      <xdr:col>9</xdr:col>
      <xdr:colOff>19050</xdr:colOff>
      <xdr:row>17</xdr:row>
      <xdr:rowOff>28575</xdr:rowOff>
    </xdr:from>
    <xdr:to>
      <xdr:col>10</xdr:col>
      <xdr:colOff>114300</xdr:colOff>
      <xdr:row>17</xdr:row>
      <xdr:rowOff>352425</xdr:rowOff>
    </xdr:to>
    <xdr:sp macro="" textlink="">
      <xdr:nvSpPr>
        <xdr:cNvPr id="11778" name="Rectangle 18">
          <a:extLst>
            <a:ext uri="{FF2B5EF4-FFF2-40B4-BE49-F238E27FC236}">
              <a16:creationId xmlns:a16="http://schemas.microsoft.com/office/drawing/2014/main" id="{00000000-0008-0000-0500-0000022E0000}"/>
            </a:ext>
          </a:extLst>
        </xdr:cNvPr>
        <xdr:cNvSpPr>
          <a:spLocks noChangeArrowheads="1"/>
        </xdr:cNvSpPr>
      </xdr:nvSpPr>
      <xdr:spPr bwMode="auto">
        <a:xfrm>
          <a:off x="5305425" y="8162925"/>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⑤</a:t>
          </a:r>
        </a:p>
      </xdr:txBody>
    </xdr:sp>
    <xdr:clientData/>
  </xdr:twoCellAnchor>
  <xdr:twoCellAnchor>
    <xdr:from>
      <xdr:col>24</xdr:col>
      <xdr:colOff>38100</xdr:colOff>
      <xdr:row>23</xdr:row>
      <xdr:rowOff>47625</xdr:rowOff>
    </xdr:from>
    <xdr:to>
      <xdr:col>24</xdr:col>
      <xdr:colOff>371475</xdr:colOff>
      <xdr:row>23</xdr:row>
      <xdr:rowOff>371475</xdr:rowOff>
    </xdr:to>
    <xdr:sp macro="" textlink="">
      <xdr:nvSpPr>
        <xdr:cNvPr id="11779" name="Rectangle 11">
          <a:extLst>
            <a:ext uri="{FF2B5EF4-FFF2-40B4-BE49-F238E27FC236}">
              <a16:creationId xmlns:a16="http://schemas.microsoft.com/office/drawing/2014/main" id="{00000000-0008-0000-0500-0000032E0000}"/>
            </a:ext>
          </a:extLst>
        </xdr:cNvPr>
        <xdr:cNvSpPr>
          <a:spLocks noChangeArrowheads="1"/>
        </xdr:cNvSpPr>
      </xdr:nvSpPr>
      <xdr:spPr bwMode="auto">
        <a:xfrm>
          <a:off x="16964025" y="1161097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⑮</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10</xdr:row>
      <xdr:rowOff>561975</xdr:rowOff>
    </xdr:from>
    <xdr:to>
      <xdr:col>6</xdr:col>
      <xdr:colOff>361950</xdr:colOff>
      <xdr:row>11</xdr:row>
      <xdr:rowOff>314325</xdr:rowOff>
    </xdr:to>
    <xdr:sp macro="" textlink="">
      <xdr:nvSpPr>
        <xdr:cNvPr id="12789" name="Rectangle 2">
          <a:extLst>
            <a:ext uri="{FF2B5EF4-FFF2-40B4-BE49-F238E27FC236}">
              <a16:creationId xmlns:a16="http://schemas.microsoft.com/office/drawing/2014/main" id="{00000000-0008-0000-0600-0000F5310000}"/>
            </a:ext>
          </a:extLst>
        </xdr:cNvPr>
        <xdr:cNvSpPr>
          <a:spLocks noChangeArrowheads="1"/>
        </xdr:cNvSpPr>
      </xdr:nvSpPr>
      <xdr:spPr bwMode="auto">
        <a:xfrm>
          <a:off x="3076575" y="4695825"/>
          <a:ext cx="323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①</a:t>
          </a:r>
        </a:p>
      </xdr:txBody>
    </xdr:sp>
    <xdr:clientData/>
  </xdr:twoCellAnchor>
  <xdr:twoCellAnchor>
    <xdr:from>
      <xdr:col>9</xdr:col>
      <xdr:colOff>47625</xdr:colOff>
      <xdr:row>8</xdr:row>
      <xdr:rowOff>19050</xdr:rowOff>
    </xdr:from>
    <xdr:to>
      <xdr:col>10</xdr:col>
      <xdr:colOff>47625</xdr:colOff>
      <xdr:row>8</xdr:row>
      <xdr:rowOff>342900</xdr:rowOff>
    </xdr:to>
    <xdr:sp macro="" textlink="">
      <xdr:nvSpPr>
        <xdr:cNvPr id="12790" name="Rectangle 3">
          <a:extLst>
            <a:ext uri="{FF2B5EF4-FFF2-40B4-BE49-F238E27FC236}">
              <a16:creationId xmlns:a16="http://schemas.microsoft.com/office/drawing/2014/main" id="{00000000-0008-0000-0600-0000F6310000}"/>
            </a:ext>
          </a:extLst>
        </xdr:cNvPr>
        <xdr:cNvSpPr>
          <a:spLocks noChangeArrowheads="1"/>
        </xdr:cNvSpPr>
      </xdr:nvSpPr>
      <xdr:spPr bwMode="auto">
        <a:xfrm>
          <a:off x="5334000" y="313372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②</a:t>
          </a:r>
        </a:p>
      </xdr:txBody>
    </xdr:sp>
    <xdr:clientData/>
  </xdr:twoCellAnchor>
  <xdr:twoCellAnchor>
    <xdr:from>
      <xdr:col>9</xdr:col>
      <xdr:colOff>28575</xdr:colOff>
      <xdr:row>11</xdr:row>
      <xdr:rowOff>0</xdr:rowOff>
    </xdr:from>
    <xdr:to>
      <xdr:col>10</xdr:col>
      <xdr:colOff>28575</xdr:colOff>
      <xdr:row>11</xdr:row>
      <xdr:rowOff>323850</xdr:rowOff>
    </xdr:to>
    <xdr:sp macro="" textlink="">
      <xdr:nvSpPr>
        <xdr:cNvPr id="12791" name="Rectangle 7">
          <a:extLst>
            <a:ext uri="{FF2B5EF4-FFF2-40B4-BE49-F238E27FC236}">
              <a16:creationId xmlns:a16="http://schemas.microsoft.com/office/drawing/2014/main" id="{00000000-0008-0000-0600-0000F7310000}"/>
            </a:ext>
          </a:extLst>
        </xdr:cNvPr>
        <xdr:cNvSpPr>
          <a:spLocks noChangeArrowheads="1"/>
        </xdr:cNvSpPr>
      </xdr:nvSpPr>
      <xdr:spPr bwMode="auto">
        <a:xfrm>
          <a:off x="5314950" y="47053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③</a:t>
          </a:r>
        </a:p>
      </xdr:txBody>
    </xdr:sp>
    <xdr:clientData/>
  </xdr:twoCellAnchor>
  <xdr:twoCellAnchor>
    <xdr:from>
      <xdr:col>16</xdr:col>
      <xdr:colOff>9525</xdr:colOff>
      <xdr:row>22</xdr:row>
      <xdr:rowOff>9525</xdr:rowOff>
    </xdr:from>
    <xdr:to>
      <xdr:col>16</xdr:col>
      <xdr:colOff>352425</xdr:colOff>
      <xdr:row>22</xdr:row>
      <xdr:rowOff>333375</xdr:rowOff>
    </xdr:to>
    <xdr:sp macro="" textlink="">
      <xdr:nvSpPr>
        <xdr:cNvPr id="12792" name="Rectangle 8">
          <a:extLst>
            <a:ext uri="{FF2B5EF4-FFF2-40B4-BE49-F238E27FC236}">
              <a16:creationId xmlns:a16="http://schemas.microsoft.com/office/drawing/2014/main" id="{00000000-0008-0000-0600-0000F8310000}"/>
            </a:ext>
          </a:extLst>
        </xdr:cNvPr>
        <xdr:cNvSpPr>
          <a:spLocks noChangeArrowheads="1"/>
        </xdr:cNvSpPr>
      </xdr:nvSpPr>
      <xdr:spPr bwMode="auto">
        <a:xfrm>
          <a:off x="10658475" y="110013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⑪</a:t>
          </a:r>
        </a:p>
      </xdr:txBody>
    </xdr:sp>
    <xdr:clientData/>
  </xdr:twoCellAnchor>
  <xdr:twoCellAnchor>
    <xdr:from>
      <xdr:col>9</xdr:col>
      <xdr:colOff>9525</xdr:colOff>
      <xdr:row>14</xdr:row>
      <xdr:rowOff>19050</xdr:rowOff>
    </xdr:from>
    <xdr:to>
      <xdr:col>10</xdr:col>
      <xdr:colOff>9525</xdr:colOff>
      <xdr:row>14</xdr:row>
      <xdr:rowOff>342900</xdr:rowOff>
    </xdr:to>
    <xdr:sp macro="" textlink="">
      <xdr:nvSpPr>
        <xdr:cNvPr id="12793" name="Rectangle 9">
          <a:extLst>
            <a:ext uri="{FF2B5EF4-FFF2-40B4-BE49-F238E27FC236}">
              <a16:creationId xmlns:a16="http://schemas.microsoft.com/office/drawing/2014/main" id="{00000000-0008-0000-0600-0000F9310000}"/>
            </a:ext>
          </a:extLst>
        </xdr:cNvPr>
        <xdr:cNvSpPr>
          <a:spLocks noChangeArrowheads="1"/>
        </xdr:cNvSpPr>
      </xdr:nvSpPr>
      <xdr:spPr bwMode="auto">
        <a:xfrm>
          <a:off x="5295900" y="64389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④</a:t>
          </a:r>
        </a:p>
      </xdr:txBody>
    </xdr:sp>
    <xdr:clientData/>
  </xdr:twoCellAnchor>
  <xdr:twoCellAnchor>
    <xdr:from>
      <xdr:col>16</xdr:col>
      <xdr:colOff>19050</xdr:colOff>
      <xdr:row>18</xdr:row>
      <xdr:rowOff>47625</xdr:rowOff>
    </xdr:from>
    <xdr:to>
      <xdr:col>16</xdr:col>
      <xdr:colOff>361950</xdr:colOff>
      <xdr:row>18</xdr:row>
      <xdr:rowOff>371475</xdr:rowOff>
    </xdr:to>
    <xdr:sp macro="" textlink="">
      <xdr:nvSpPr>
        <xdr:cNvPr id="12794" name="Rectangle 10">
          <a:extLst>
            <a:ext uri="{FF2B5EF4-FFF2-40B4-BE49-F238E27FC236}">
              <a16:creationId xmlns:a16="http://schemas.microsoft.com/office/drawing/2014/main" id="{00000000-0008-0000-0600-0000FA310000}"/>
            </a:ext>
          </a:extLst>
        </xdr:cNvPr>
        <xdr:cNvSpPr>
          <a:spLocks noChangeArrowheads="1"/>
        </xdr:cNvSpPr>
      </xdr:nvSpPr>
      <xdr:spPr bwMode="auto">
        <a:xfrm>
          <a:off x="10668000" y="87534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⑩</a:t>
          </a:r>
        </a:p>
      </xdr:txBody>
    </xdr:sp>
    <xdr:clientData/>
  </xdr:twoCellAnchor>
  <xdr:twoCellAnchor>
    <xdr:from>
      <xdr:col>20</xdr:col>
      <xdr:colOff>19050</xdr:colOff>
      <xdr:row>21</xdr:row>
      <xdr:rowOff>38100</xdr:rowOff>
    </xdr:from>
    <xdr:to>
      <xdr:col>20</xdr:col>
      <xdr:colOff>361950</xdr:colOff>
      <xdr:row>21</xdr:row>
      <xdr:rowOff>361950</xdr:rowOff>
    </xdr:to>
    <xdr:sp macro="" textlink="">
      <xdr:nvSpPr>
        <xdr:cNvPr id="12795" name="Rectangle 11">
          <a:extLst>
            <a:ext uri="{FF2B5EF4-FFF2-40B4-BE49-F238E27FC236}">
              <a16:creationId xmlns:a16="http://schemas.microsoft.com/office/drawing/2014/main" id="{00000000-0008-0000-0600-0000FB310000}"/>
            </a:ext>
          </a:extLst>
        </xdr:cNvPr>
        <xdr:cNvSpPr>
          <a:spLocks noChangeArrowheads="1"/>
        </xdr:cNvSpPr>
      </xdr:nvSpPr>
      <xdr:spPr bwMode="auto">
        <a:xfrm>
          <a:off x="13506450" y="10458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⑭</a:t>
          </a:r>
        </a:p>
      </xdr:txBody>
    </xdr:sp>
    <xdr:clientData/>
  </xdr:twoCellAnchor>
  <xdr:twoCellAnchor>
    <xdr:from>
      <xdr:col>20</xdr:col>
      <xdr:colOff>38100</xdr:colOff>
      <xdr:row>17</xdr:row>
      <xdr:rowOff>38100</xdr:rowOff>
    </xdr:from>
    <xdr:to>
      <xdr:col>20</xdr:col>
      <xdr:colOff>381000</xdr:colOff>
      <xdr:row>17</xdr:row>
      <xdr:rowOff>361950</xdr:rowOff>
    </xdr:to>
    <xdr:sp macro="" textlink="">
      <xdr:nvSpPr>
        <xdr:cNvPr id="12796" name="Rectangle 12">
          <a:extLst>
            <a:ext uri="{FF2B5EF4-FFF2-40B4-BE49-F238E27FC236}">
              <a16:creationId xmlns:a16="http://schemas.microsoft.com/office/drawing/2014/main" id="{00000000-0008-0000-0600-0000FC310000}"/>
            </a:ext>
          </a:extLst>
        </xdr:cNvPr>
        <xdr:cNvSpPr>
          <a:spLocks noChangeArrowheads="1"/>
        </xdr:cNvSpPr>
      </xdr:nvSpPr>
      <xdr:spPr bwMode="auto">
        <a:xfrm>
          <a:off x="13525500" y="8172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⑬</a:t>
          </a:r>
        </a:p>
      </xdr:txBody>
    </xdr:sp>
    <xdr:clientData/>
  </xdr:twoCellAnchor>
  <xdr:twoCellAnchor>
    <xdr:from>
      <xdr:col>19</xdr:col>
      <xdr:colOff>381000</xdr:colOff>
      <xdr:row>14</xdr:row>
      <xdr:rowOff>57150</xdr:rowOff>
    </xdr:from>
    <xdr:to>
      <xdr:col>20</xdr:col>
      <xdr:colOff>304800</xdr:colOff>
      <xdr:row>14</xdr:row>
      <xdr:rowOff>381000</xdr:rowOff>
    </xdr:to>
    <xdr:sp macro="" textlink="">
      <xdr:nvSpPr>
        <xdr:cNvPr id="12797" name="Rectangle 13">
          <a:extLst>
            <a:ext uri="{FF2B5EF4-FFF2-40B4-BE49-F238E27FC236}">
              <a16:creationId xmlns:a16="http://schemas.microsoft.com/office/drawing/2014/main" id="{00000000-0008-0000-0600-0000FD310000}"/>
            </a:ext>
          </a:extLst>
        </xdr:cNvPr>
        <xdr:cNvSpPr>
          <a:spLocks noChangeArrowheads="1"/>
        </xdr:cNvSpPr>
      </xdr:nvSpPr>
      <xdr:spPr bwMode="auto">
        <a:xfrm>
          <a:off x="13477875" y="6477000"/>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⑫</a:t>
          </a:r>
        </a:p>
      </xdr:txBody>
    </xdr:sp>
    <xdr:clientData/>
  </xdr:twoCellAnchor>
  <xdr:twoCellAnchor>
    <xdr:from>
      <xdr:col>16</xdr:col>
      <xdr:colOff>19050</xdr:colOff>
      <xdr:row>8</xdr:row>
      <xdr:rowOff>19050</xdr:rowOff>
    </xdr:from>
    <xdr:to>
      <xdr:col>16</xdr:col>
      <xdr:colOff>361950</xdr:colOff>
      <xdr:row>8</xdr:row>
      <xdr:rowOff>342900</xdr:rowOff>
    </xdr:to>
    <xdr:sp macro="" textlink="">
      <xdr:nvSpPr>
        <xdr:cNvPr id="12798" name="Rectangle 14">
          <a:extLst>
            <a:ext uri="{FF2B5EF4-FFF2-40B4-BE49-F238E27FC236}">
              <a16:creationId xmlns:a16="http://schemas.microsoft.com/office/drawing/2014/main" id="{00000000-0008-0000-0600-0000FE310000}"/>
            </a:ext>
          </a:extLst>
        </xdr:cNvPr>
        <xdr:cNvSpPr>
          <a:spLocks noChangeArrowheads="1"/>
        </xdr:cNvSpPr>
      </xdr:nvSpPr>
      <xdr:spPr bwMode="auto">
        <a:xfrm>
          <a:off x="10668000" y="31337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⑧</a:t>
          </a:r>
        </a:p>
      </xdr:txBody>
    </xdr:sp>
    <xdr:clientData/>
  </xdr:twoCellAnchor>
  <xdr:twoCellAnchor>
    <xdr:from>
      <xdr:col>16</xdr:col>
      <xdr:colOff>0</xdr:colOff>
      <xdr:row>14</xdr:row>
      <xdr:rowOff>28575</xdr:rowOff>
    </xdr:from>
    <xdr:to>
      <xdr:col>16</xdr:col>
      <xdr:colOff>342900</xdr:colOff>
      <xdr:row>14</xdr:row>
      <xdr:rowOff>352425</xdr:rowOff>
    </xdr:to>
    <xdr:sp macro="" textlink="">
      <xdr:nvSpPr>
        <xdr:cNvPr id="12799" name="Rectangle 15">
          <a:extLst>
            <a:ext uri="{FF2B5EF4-FFF2-40B4-BE49-F238E27FC236}">
              <a16:creationId xmlns:a16="http://schemas.microsoft.com/office/drawing/2014/main" id="{00000000-0008-0000-0600-0000FF310000}"/>
            </a:ext>
          </a:extLst>
        </xdr:cNvPr>
        <xdr:cNvSpPr>
          <a:spLocks noChangeArrowheads="1"/>
        </xdr:cNvSpPr>
      </xdr:nvSpPr>
      <xdr:spPr bwMode="auto">
        <a:xfrm>
          <a:off x="10648950" y="64484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⑨</a:t>
          </a:r>
        </a:p>
      </xdr:txBody>
    </xdr:sp>
    <xdr:clientData/>
  </xdr:twoCellAnchor>
  <xdr:twoCellAnchor>
    <xdr:from>
      <xdr:col>13</xdr:col>
      <xdr:colOff>38100</xdr:colOff>
      <xdr:row>14</xdr:row>
      <xdr:rowOff>38100</xdr:rowOff>
    </xdr:from>
    <xdr:to>
      <xdr:col>13</xdr:col>
      <xdr:colOff>381000</xdr:colOff>
      <xdr:row>14</xdr:row>
      <xdr:rowOff>361950</xdr:rowOff>
    </xdr:to>
    <xdr:sp macro="" textlink="">
      <xdr:nvSpPr>
        <xdr:cNvPr id="12800" name="Rectangle 16">
          <a:extLst>
            <a:ext uri="{FF2B5EF4-FFF2-40B4-BE49-F238E27FC236}">
              <a16:creationId xmlns:a16="http://schemas.microsoft.com/office/drawing/2014/main" id="{00000000-0008-0000-0600-000000320000}"/>
            </a:ext>
          </a:extLst>
        </xdr:cNvPr>
        <xdr:cNvSpPr>
          <a:spLocks noChangeArrowheads="1"/>
        </xdr:cNvSpPr>
      </xdr:nvSpPr>
      <xdr:spPr bwMode="auto">
        <a:xfrm>
          <a:off x="8239125" y="64579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⑥</a:t>
          </a:r>
        </a:p>
      </xdr:txBody>
    </xdr:sp>
    <xdr:clientData/>
  </xdr:twoCellAnchor>
  <xdr:twoCellAnchor>
    <xdr:from>
      <xdr:col>13</xdr:col>
      <xdr:colOff>0</xdr:colOff>
      <xdr:row>17</xdr:row>
      <xdr:rowOff>0</xdr:rowOff>
    </xdr:from>
    <xdr:to>
      <xdr:col>13</xdr:col>
      <xdr:colOff>342900</xdr:colOff>
      <xdr:row>17</xdr:row>
      <xdr:rowOff>323850</xdr:rowOff>
    </xdr:to>
    <xdr:sp macro="" textlink="">
      <xdr:nvSpPr>
        <xdr:cNvPr id="12801" name="Rectangle 17">
          <a:extLst>
            <a:ext uri="{FF2B5EF4-FFF2-40B4-BE49-F238E27FC236}">
              <a16:creationId xmlns:a16="http://schemas.microsoft.com/office/drawing/2014/main" id="{00000000-0008-0000-0600-000001320000}"/>
            </a:ext>
          </a:extLst>
        </xdr:cNvPr>
        <xdr:cNvSpPr>
          <a:spLocks noChangeArrowheads="1"/>
        </xdr:cNvSpPr>
      </xdr:nvSpPr>
      <xdr:spPr bwMode="auto">
        <a:xfrm>
          <a:off x="8201025" y="81343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⑦</a:t>
          </a:r>
        </a:p>
      </xdr:txBody>
    </xdr:sp>
    <xdr:clientData/>
  </xdr:twoCellAnchor>
  <xdr:twoCellAnchor>
    <xdr:from>
      <xdr:col>9</xdr:col>
      <xdr:colOff>19050</xdr:colOff>
      <xdr:row>17</xdr:row>
      <xdr:rowOff>28575</xdr:rowOff>
    </xdr:from>
    <xdr:to>
      <xdr:col>10</xdr:col>
      <xdr:colOff>114300</xdr:colOff>
      <xdr:row>17</xdr:row>
      <xdr:rowOff>352425</xdr:rowOff>
    </xdr:to>
    <xdr:sp macro="" textlink="">
      <xdr:nvSpPr>
        <xdr:cNvPr id="12802" name="Rectangle 18">
          <a:extLst>
            <a:ext uri="{FF2B5EF4-FFF2-40B4-BE49-F238E27FC236}">
              <a16:creationId xmlns:a16="http://schemas.microsoft.com/office/drawing/2014/main" id="{00000000-0008-0000-0600-000002320000}"/>
            </a:ext>
          </a:extLst>
        </xdr:cNvPr>
        <xdr:cNvSpPr>
          <a:spLocks noChangeArrowheads="1"/>
        </xdr:cNvSpPr>
      </xdr:nvSpPr>
      <xdr:spPr bwMode="auto">
        <a:xfrm>
          <a:off x="5305425" y="8162925"/>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⑤</a:t>
          </a:r>
        </a:p>
      </xdr:txBody>
    </xdr:sp>
    <xdr:clientData/>
  </xdr:twoCellAnchor>
  <xdr:twoCellAnchor>
    <xdr:from>
      <xdr:col>24</xdr:col>
      <xdr:colOff>38100</xdr:colOff>
      <xdr:row>23</xdr:row>
      <xdr:rowOff>47625</xdr:rowOff>
    </xdr:from>
    <xdr:to>
      <xdr:col>24</xdr:col>
      <xdr:colOff>371475</xdr:colOff>
      <xdr:row>23</xdr:row>
      <xdr:rowOff>371475</xdr:rowOff>
    </xdr:to>
    <xdr:sp macro="" textlink="">
      <xdr:nvSpPr>
        <xdr:cNvPr id="12803" name="Rectangle 11">
          <a:extLst>
            <a:ext uri="{FF2B5EF4-FFF2-40B4-BE49-F238E27FC236}">
              <a16:creationId xmlns:a16="http://schemas.microsoft.com/office/drawing/2014/main" id="{00000000-0008-0000-0600-000003320000}"/>
            </a:ext>
          </a:extLst>
        </xdr:cNvPr>
        <xdr:cNvSpPr>
          <a:spLocks noChangeArrowheads="1"/>
        </xdr:cNvSpPr>
      </xdr:nvSpPr>
      <xdr:spPr bwMode="auto">
        <a:xfrm>
          <a:off x="16964025" y="1161097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⑮</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10</xdr:row>
      <xdr:rowOff>561975</xdr:rowOff>
    </xdr:from>
    <xdr:to>
      <xdr:col>6</xdr:col>
      <xdr:colOff>361950</xdr:colOff>
      <xdr:row>11</xdr:row>
      <xdr:rowOff>314325</xdr:rowOff>
    </xdr:to>
    <xdr:sp macro="" textlink="">
      <xdr:nvSpPr>
        <xdr:cNvPr id="13813" name="Rectangle 2">
          <a:extLst>
            <a:ext uri="{FF2B5EF4-FFF2-40B4-BE49-F238E27FC236}">
              <a16:creationId xmlns:a16="http://schemas.microsoft.com/office/drawing/2014/main" id="{00000000-0008-0000-0700-0000F5350000}"/>
            </a:ext>
          </a:extLst>
        </xdr:cNvPr>
        <xdr:cNvSpPr>
          <a:spLocks noChangeArrowheads="1"/>
        </xdr:cNvSpPr>
      </xdr:nvSpPr>
      <xdr:spPr bwMode="auto">
        <a:xfrm>
          <a:off x="3076575" y="4695825"/>
          <a:ext cx="323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①</a:t>
          </a:r>
        </a:p>
      </xdr:txBody>
    </xdr:sp>
    <xdr:clientData/>
  </xdr:twoCellAnchor>
  <xdr:twoCellAnchor>
    <xdr:from>
      <xdr:col>9</xdr:col>
      <xdr:colOff>47625</xdr:colOff>
      <xdr:row>8</xdr:row>
      <xdr:rowOff>19050</xdr:rowOff>
    </xdr:from>
    <xdr:to>
      <xdr:col>10</xdr:col>
      <xdr:colOff>47625</xdr:colOff>
      <xdr:row>8</xdr:row>
      <xdr:rowOff>342900</xdr:rowOff>
    </xdr:to>
    <xdr:sp macro="" textlink="">
      <xdr:nvSpPr>
        <xdr:cNvPr id="13814" name="Rectangle 3">
          <a:extLst>
            <a:ext uri="{FF2B5EF4-FFF2-40B4-BE49-F238E27FC236}">
              <a16:creationId xmlns:a16="http://schemas.microsoft.com/office/drawing/2014/main" id="{00000000-0008-0000-0700-0000F6350000}"/>
            </a:ext>
          </a:extLst>
        </xdr:cNvPr>
        <xdr:cNvSpPr>
          <a:spLocks noChangeArrowheads="1"/>
        </xdr:cNvSpPr>
      </xdr:nvSpPr>
      <xdr:spPr bwMode="auto">
        <a:xfrm>
          <a:off x="5334000" y="313372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②</a:t>
          </a:r>
        </a:p>
      </xdr:txBody>
    </xdr:sp>
    <xdr:clientData/>
  </xdr:twoCellAnchor>
  <xdr:twoCellAnchor>
    <xdr:from>
      <xdr:col>9</xdr:col>
      <xdr:colOff>28575</xdr:colOff>
      <xdr:row>11</xdr:row>
      <xdr:rowOff>0</xdr:rowOff>
    </xdr:from>
    <xdr:to>
      <xdr:col>10</xdr:col>
      <xdr:colOff>28575</xdr:colOff>
      <xdr:row>11</xdr:row>
      <xdr:rowOff>323850</xdr:rowOff>
    </xdr:to>
    <xdr:sp macro="" textlink="">
      <xdr:nvSpPr>
        <xdr:cNvPr id="13815" name="Rectangle 7">
          <a:extLst>
            <a:ext uri="{FF2B5EF4-FFF2-40B4-BE49-F238E27FC236}">
              <a16:creationId xmlns:a16="http://schemas.microsoft.com/office/drawing/2014/main" id="{00000000-0008-0000-0700-0000F7350000}"/>
            </a:ext>
          </a:extLst>
        </xdr:cNvPr>
        <xdr:cNvSpPr>
          <a:spLocks noChangeArrowheads="1"/>
        </xdr:cNvSpPr>
      </xdr:nvSpPr>
      <xdr:spPr bwMode="auto">
        <a:xfrm>
          <a:off x="5314950" y="47053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③</a:t>
          </a:r>
        </a:p>
      </xdr:txBody>
    </xdr:sp>
    <xdr:clientData/>
  </xdr:twoCellAnchor>
  <xdr:twoCellAnchor>
    <xdr:from>
      <xdr:col>16</xdr:col>
      <xdr:colOff>9525</xdr:colOff>
      <xdr:row>22</xdr:row>
      <xdr:rowOff>9525</xdr:rowOff>
    </xdr:from>
    <xdr:to>
      <xdr:col>16</xdr:col>
      <xdr:colOff>352425</xdr:colOff>
      <xdr:row>22</xdr:row>
      <xdr:rowOff>333375</xdr:rowOff>
    </xdr:to>
    <xdr:sp macro="" textlink="">
      <xdr:nvSpPr>
        <xdr:cNvPr id="13816" name="Rectangle 8">
          <a:extLst>
            <a:ext uri="{FF2B5EF4-FFF2-40B4-BE49-F238E27FC236}">
              <a16:creationId xmlns:a16="http://schemas.microsoft.com/office/drawing/2014/main" id="{00000000-0008-0000-0700-0000F8350000}"/>
            </a:ext>
          </a:extLst>
        </xdr:cNvPr>
        <xdr:cNvSpPr>
          <a:spLocks noChangeArrowheads="1"/>
        </xdr:cNvSpPr>
      </xdr:nvSpPr>
      <xdr:spPr bwMode="auto">
        <a:xfrm>
          <a:off x="10658475" y="110013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⑪</a:t>
          </a:r>
        </a:p>
      </xdr:txBody>
    </xdr:sp>
    <xdr:clientData/>
  </xdr:twoCellAnchor>
  <xdr:twoCellAnchor>
    <xdr:from>
      <xdr:col>9</xdr:col>
      <xdr:colOff>9525</xdr:colOff>
      <xdr:row>14</xdr:row>
      <xdr:rowOff>19050</xdr:rowOff>
    </xdr:from>
    <xdr:to>
      <xdr:col>10</xdr:col>
      <xdr:colOff>9525</xdr:colOff>
      <xdr:row>14</xdr:row>
      <xdr:rowOff>342900</xdr:rowOff>
    </xdr:to>
    <xdr:sp macro="" textlink="">
      <xdr:nvSpPr>
        <xdr:cNvPr id="13817" name="Rectangle 9">
          <a:extLst>
            <a:ext uri="{FF2B5EF4-FFF2-40B4-BE49-F238E27FC236}">
              <a16:creationId xmlns:a16="http://schemas.microsoft.com/office/drawing/2014/main" id="{00000000-0008-0000-0700-0000F9350000}"/>
            </a:ext>
          </a:extLst>
        </xdr:cNvPr>
        <xdr:cNvSpPr>
          <a:spLocks noChangeArrowheads="1"/>
        </xdr:cNvSpPr>
      </xdr:nvSpPr>
      <xdr:spPr bwMode="auto">
        <a:xfrm>
          <a:off x="5295900" y="64389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④</a:t>
          </a:r>
        </a:p>
      </xdr:txBody>
    </xdr:sp>
    <xdr:clientData/>
  </xdr:twoCellAnchor>
  <xdr:twoCellAnchor>
    <xdr:from>
      <xdr:col>16</xdr:col>
      <xdr:colOff>19050</xdr:colOff>
      <xdr:row>18</xdr:row>
      <xdr:rowOff>47625</xdr:rowOff>
    </xdr:from>
    <xdr:to>
      <xdr:col>16</xdr:col>
      <xdr:colOff>361950</xdr:colOff>
      <xdr:row>18</xdr:row>
      <xdr:rowOff>371475</xdr:rowOff>
    </xdr:to>
    <xdr:sp macro="" textlink="">
      <xdr:nvSpPr>
        <xdr:cNvPr id="13818" name="Rectangle 10">
          <a:extLst>
            <a:ext uri="{FF2B5EF4-FFF2-40B4-BE49-F238E27FC236}">
              <a16:creationId xmlns:a16="http://schemas.microsoft.com/office/drawing/2014/main" id="{00000000-0008-0000-0700-0000FA350000}"/>
            </a:ext>
          </a:extLst>
        </xdr:cNvPr>
        <xdr:cNvSpPr>
          <a:spLocks noChangeArrowheads="1"/>
        </xdr:cNvSpPr>
      </xdr:nvSpPr>
      <xdr:spPr bwMode="auto">
        <a:xfrm>
          <a:off x="10668000" y="87534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⑩</a:t>
          </a:r>
        </a:p>
      </xdr:txBody>
    </xdr:sp>
    <xdr:clientData/>
  </xdr:twoCellAnchor>
  <xdr:twoCellAnchor>
    <xdr:from>
      <xdr:col>20</xdr:col>
      <xdr:colOff>19050</xdr:colOff>
      <xdr:row>21</xdr:row>
      <xdr:rowOff>38100</xdr:rowOff>
    </xdr:from>
    <xdr:to>
      <xdr:col>20</xdr:col>
      <xdr:colOff>361950</xdr:colOff>
      <xdr:row>21</xdr:row>
      <xdr:rowOff>361950</xdr:rowOff>
    </xdr:to>
    <xdr:sp macro="" textlink="">
      <xdr:nvSpPr>
        <xdr:cNvPr id="13819" name="Rectangle 11">
          <a:extLst>
            <a:ext uri="{FF2B5EF4-FFF2-40B4-BE49-F238E27FC236}">
              <a16:creationId xmlns:a16="http://schemas.microsoft.com/office/drawing/2014/main" id="{00000000-0008-0000-0700-0000FB350000}"/>
            </a:ext>
          </a:extLst>
        </xdr:cNvPr>
        <xdr:cNvSpPr>
          <a:spLocks noChangeArrowheads="1"/>
        </xdr:cNvSpPr>
      </xdr:nvSpPr>
      <xdr:spPr bwMode="auto">
        <a:xfrm>
          <a:off x="13506450" y="10458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⑭</a:t>
          </a:r>
        </a:p>
      </xdr:txBody>
    </xdr:sp>
    <xdr:clientData/>
  </xdr:twoCellAnchor>
  <xdr:twoCellAnchor>
    <xdr:from>
      <xdr:col>20</xdr:col>
      <xdr:colOff>38100</xdr:colOff>
      <xdr:row>17</xdr:row>
      <xdr:rowOff>38100</xdr:rowOff>
    </xdr:from>
    <xdr:to>
      <xdr:col>20</xdr:col>
      <xdr:colOff>381000</xdr:colOff>
      <xdr:row>17</xdr:row>
      <xdr:rowOff>361950</xdr:rowOff>
    </xdr:to>
    <xdr:sp macro="" textlink="">
      <xdr:nvSpPr>
        <xdr:cNvPr id="13820" name="Rectangle 12">
          <a:extLst>
            <a:ext uri="{FF2B5EF4-FFF2-40B4-BE49-F238E27FC236}">
              <a16:creationId xmlns:a16="http://schemas.microsoft.com/office/drawing/2014/main" id="{00000000-0008-0000-0700-0000FC350000}"/>
            </a:ext>
          </a:extLst>
        </xdr:cNvPr>
        <xdr:cNvSpPr>
          <a:spLocks noChangeArrowheads="1"/>
        </xdr:cNvSpPr>
      </xdr:nvSpPr>
      <xdr:spPr bwMode="auto">
        <a:xfrm>
          <a:off x="13525500" y="8172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⑬</a:t>
          </a:r>
        </a:p>
      </xdr:txBody>
    </xdr:sp>
    <xdr:clientData/>
  </xdr:twoCellAnchor>
  <xdr:twoCellAnchor>
    <xdr:from>
      <xdr:col>19</xdr:col>
      <xdr:colOff>381000</xdr:colOff>
      <xdr:row>14</xdr:row>
      <xdr:rowOff>57150</xdr:rowOff>
    </xdr:from>
    <xdr:to>
      <xdr:col>20</xdr:col>
      <xdr:colOff>304800</xdr:colOff>
      <xdr:row>14</xdr:row>
      <xdr:rowOff>381000</xdr:rowOff>
    </xdr:to>
    <xdr:sp macro="" textlink="">
      <xdr:nvSpPr>
        <xdr:cNvPr id="13821" name="Rectangle 13">
          <a:extLst>
            <a:ext uri="{FF2B5EF4-FFF2-40B4-BE49-F238E27FC236}">
              <a16:creationId xmlns:a16="http://schemas.microsoft.com/office/drawing/2014/main" id="{00000000-0008-0000-0700-0000FD350000}"/>
            </a:ext>
          </a:extLst>
        </xdr:cNvPr>
        <xdr:cNvSpPr>
          <a:spLocks noChangeArrowheads="1"/>
        </xdr:cNvSpPr>
      </xdr:nvSpPr>
      <xdr:spPr bwMode="auto">
        <a:xfrm>
          <a:off x="13477875" y="6477000"/>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⑫</a:t>
          </a:r>
        </a:p>
      </xdr:txBody>
    </xdr:sp>
    <xdr:clientData/>
  </xdr:twoCellAnchor>
  <xdr:twoCellAnchor>
    <xdr:from>
      <xdr:col>16</xdr:col>
      <xdr:colOff>19050</xdr:colOff>
      <xdr:row>8</xdr:row>
      <xdr:rowOff>19050</xdr:rowOff>
    </xdr:from>
    <xdr:to>
      <xdr:col>16</xdr:col>
      <xdr:colOff>361950</xdr:colOff>
      <xdr:row>8</xdr:row>
      <xdr:rowOff>342900</xdr:rowOff>
    </xdr:to>
    <xdr:sp macro="" textlink="">
      <xdr:nvSpPr>
        <xdr:cNvPr id="13822" name="Rectangle 14">
          <a:extLst>
            <a:ext uri="{FF2B5EF4-FFF2-40B4-BE49-F238E27FC236}">
              <a16:creationId xmlns:a16="http://schemas.microsoft.com/office/drawing/2014/main" id="{00000000-0008-0000-0700-0000FE350000}"/>
            </a:ext>
          </a:extLst>
        </xdr:cNvPr>
        <xdr:cNvSpPr>
          <a:spLocks noChangeArrowheads="1"/>
        </xdr:cNvSpPr>
      </xdr:nvSpPr>
      <xdr:spPr bwMode="auto">
        <a:xfrm>
          <a:off x="10668000" y="31337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⑧</a:t>
          </a:r>
        </a:p>
      </xdr:txBody>
    </xdr:sp>
    <xdr:clientData/>
  </xdr:twoCellAnchor>
  <xdr:twoCellAnchor>
    <xdr:from>
      <xdr:col>16</xdr:col>
      <xdr:colOff>0</xdr:colOff>
      <xdr:row>14</xdr:row>
      <xdr:rowOff>28575</xdr:rowOff>
    </xdr:from>
    <xdr:to>
      <xdr:col>16</xdr:col>
      <xdr:colOff>342900</xdr:colOff>
      <xdr:row>14</xdr:row>
      <xdr:rowOff>352425</xdr:rowOff>
    </xdr:to>
    <xdr:sp macro="" textlink="">
      <xdr:nvSpPr>
        <xdr:cNvPr id="13823" name="Rectangle 15">
          <a:extLst>
            <a:ext uri="{FF2B5EF4-FFF2-40B4-BE49-F238E27FC236}">
              <a16:creationId xmlns:a16="http://schemas.microsoft.com/office/drawing/2014/main" id="{00000000-0008-0000-0700-0000FF350000}"/>
            </a:ext>
          </a:extLst>
        </xdr:cNvPr>
        <xdr:cNvSpPr>
          <a:spLocks noChangeArrowheads="1"/>
        </xdr:cNvSpPr>
      </xdr:nvSpPr>
      <xdr:spPr bwMode="auto">
        <a:xfrm>
          <a:off x="10648950" y="64484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⑨</a:t>
          </a:r>
        </a:p>
      </xdr:txBody>
    </xdr:sp>
    <xdr:clientData/>
  </xdr:twoCellAnchor>
  <xdr:twoCellAnchor>
    <xdr:from>
      <xdr:col>13</xdr:col>
      <xdr:colOff>38100</xdr:colOff>
      <xdr:row>14</xdr:row>
      <xdr:rowOff>38100</xdr:rowOff>
    </xdr:from>
    <xdr:to>
      <xdr:col>13</xdr:col>
      <xdr:colOff>381000</xdr:colOff>
      <xdr:row>14</xdr:row>
      <xdr:rowOff>361950</xdr:rowOff>
    </xdr:to>
    <xdr:sp macro="" textlink="">
      <xdr:nvSpPr>
        <xdr:cNvPr id="13824" name="Rectangle 16">
          <a:extLst>
            <a:ext uri="{FF2B5EF4-FFF2-40B4-BE49-F238E27FC236}">
              <a16:creationId xmlns:a16="http://schemas.microsoft.com/office/drawing/2014/main" id="{00000000-0008-0000-0700-000000360000}"/>
            </a:ext>
          </a:extLst>
        </xdr:cNvPr>
        <xdr:cNvSpPr>
          <a:spLocks noChangeArrowheads="1"/>
        </xdr:cNvSpPr>
      </xdr:nvSpPr>
      <xdr:spPr bwMode="auto">
        <a:xfrm>
          <a:off x="8239125" y="64579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⑥</a:t>
          </a:r>
        </a:p>
      </xdr:txBody>
    </xdr:sp>
    <xdr:clientData/>
  </xdr:twoCellAnchor>
  <xdr:twoCellAnchor>
    <xdr:from>
      <xdr:col>13</xdr:col>
      <xdr:colOff>0</xdr:colOff>
      <xdr:row>17</xdr:row>
      <xdr:rowOff>0</xdr:rowOff>
    </xdr:from>
    <xdr:to>
      <xdr:col>13</xdr:col>
      <xdr:colOff>342900</xdr:colOff>
      <xdr:row>17</xdr:row>
      <xdr:rowOff>323850</xdr:rowOff>
    </xdr:to>
    <xdr:sp macro="" textlink="">
      <xdr:nvSpPr>
        <xdr:cNvPr id="13825" name="Rectangle 17">
          <a:extLst>
            <a:ext uri="{FF2B5EF4-FFF2-40B4-BE49-F238E27FC236}">
              <a16:creationId xmlns:a16="http://schemas.microsoft.com/office/drawing/2014/main" id="{00000000-0008-0000-0700-000001360000}"/>
            </a:ext>
          </a:extLst>
        </xdr:cNvPr>
        <xdr:cNvSpPr>
          <a:spLocks noChangeArrowheads="1"/>
        </xdr:cNvSpPr>
      </xdr:nvSpPr>
      <xdr:spPr bwMode="auto">
        <a:xfrm>
          <a:off x="8201025" y="81343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⑦</a:t>
          </a:r>
        </a:p>
      </xdr:txBody>
    </xdr:sp>
    <xdr:clientData/>
  </xdr:twoCellAnchor>
  <xdr:twoCellAnchor>
    <xdr:from>
      <xdr:col>9</xdr:col>
      <xdr:colOff>19050</xdr:colOff>
      <xdr:row>17</xdr:row>
      <xdr:rowOff>28575</xdr:rowOff>
    </xdr:from>
    <xdr:to>
      <xdr:col>10</xdr:col>
      <xdr:colOff>114300</xdr:colOff>
      <xdr:row>17</xdr:row>
      <xdr:rowOff>352425</xdr:rowOff>
    </xdr:to>
    <xdr:sp macro="" textlink="">
      <xdr:nvSpPr>
        <xdr:cNvPr id="13826" name="Rectangle 18">
          <a:extLst>
            <a:ext uri="{FF2B5EF4-FFF2-40B4-BE49-F238E27FC236}">
              <a16:creationId xmlns:a16="http://schemas.microsoft.com/office/drawing/2014/main" id="{00000000-0008-0000-0700-000002360000}"/>
            </a:ext>
          </a:extLst>
        </xdr:cNvPr>
        <xdr:cNvSpPr>
          <a:spLocks noChangeArrowheads="1"/>
        </xdr:cNvSpPr>
      </xdr:nvSpPr>
      <xdr:spPr bwMode="auto">
        <a:xfrm>
          <a:off x="5305425" y="8162925"/>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⑤</a:t>
          </a:r>
        </a:p>
      </xdr:txBody>
    </xdr:sp>
    <xdr:clientData/>
  </xdr:twoCellAnchor>
  <xdr:twoCellAnchor>
    <xdr:from>
      <xdr:col>24</xdr:col>
      <xdr:colOff>38100</xdr:colOff>
      <xdr:row>23</xdr:row>
      <xdr:rowOff>47625</xdr:rowOff>
    </xdr:from>
    <xdr:to>
      <xdr:col>24</xdr:col>
      <xdr:colOff>371475</xdr:colOff>
      <xdr:row>23</xdr:row>
      <xdr:rowOff>371475</xdr:rowOff>
    </xdr:to>
    <xdr:sp macro="" textlink="">
      <xdr:nvSpPr>
        <xdr:cNvPr id="13827" name="Rectangle 11">
          <a:extLst>
            <a:ext uri="{FF2B5EF4-FFF2-40B4-BE49-F238E27FC236}">
              <a16:creationId xmlns:a16="http://schemas.microsoft.com/office/drawing/2014/main" id="{00000000-0008-0000-0700-000003360000}"/>
            </a:ext>
          </a:extLst>
        </xdr:cNvPr>
        <xdr:cNvSpPr>
          <a:spLocks noChangeArrowheads="1"/>
        </xdr:cNvSpPr>
      </xdr:nvSpPr>
      <xdr:spPr bwMode="auto">
        <a:xfrm>
          <a:off x="16964025" y="1161097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⑮</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38100</xdr:colOff>
      <xdr:row>10</xdr:row>
      <xdr:rowOff>561975</xdr:rowOff>
    </xdr:from>
    <xdr:to>
      <xdr:col>6</xdr:col>
      <xdr:colOff>361950</xdr:colOff>
      <xdr:row>11</xdr:row>
      <xdr:rowOff>314325</xdr:rowOff>
    </xdr:to>
    <xdr:sp macro="" textlink="">
      <xdr:nvSpPr>
        <xdr:cNvPr id="14837" name="Rectangle 2">
          <a:extLst>
            <a:ext uri="{FF2B5EF4-FFF2-40B4-BE49-F238E27FC236}">
              <a16:creationId xmlns:a16="http://schemas.microsoft.com/office/drawing/2014/main" id="{00000000-0008-0000-0800-0000F5390000}"/>
            </a:ext>
          </a:extLst>
        </xdr:cNvPr>
        <xdr:cNvSpPr>
          <a:spLocks noChangeArrowheads="1"/>
        </xdr:cNvSpPr>
      </xdr:nvSpPr>
      <xdr:spPr bwMode="auto">
        <a:xfrm>
          <a:off x="3076575" y="4695825"/>
          <a:ext cx="323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①</a:t>
          </a:r>
        </a:p>
      </xdr:txBody>
    </xdr:sp>
    <xdr:clientData/>
  </xdr:twoCellAnchor>
  <xdr:twoCellAnchor>
    <xdr:from>
      <xdr:col>9</xdr:col>
      <xdr:colOff>47625</xdr:colOff>
      <xdr:row>8</xdr:row>
      <xdr:rowOff>19050</xdr:rowOff>
    </xdr:from>
    <xdr:to>
      <xdr:col>10</xdr:col>
      <xdr:colOff>47625</xdr:colOff>
      <xdr:row>8</xdr:row>
      <xdr:rowOff>342900</xdr:rowOff>
    </xdr:to>
    <xdr:sp macro="" textlink="">
      <xdr:nvSpPr>
        <xdr:cNvPr id="14838" name="Rectangle 3">
          <a:extLst>
            <a:ext uri="{FF2B5EF4-FFF2-40B4-BE49-F238E27FC236}">
              <a16:creationId xmlns:a16="http://schemas.microsoft.com/office/drawing/2014/main" id="{00000000-0008-0000-0800-0000F6390000}"/>
            </a:ext>
          </a:extLst>
        </xdr:cNvPr>
        <xdr:cNvSpPr>
          <a:spLocks noChangeArrowheads="1"/>
        </xdr:cNvSpPr>
      </xdr:nvSpPr>
      <xdr:spPr bwMode="auto">
        <a:xfrm>
          <a:off x="5334000" y="313372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②</a:t>
          </a:r>
        </a:p>
      </xdr:txBody>
    </xdr:sp>
    <xdr:clientData/>
  </xdr:twoCellAnchor>
  <xdr:twoCellAnchor>
    <xdr:from>
      <xdr:col>9</xdr:col>
      <xdr:colOff>28575</xdr:colOff>
      <xdr:row>11</xdr:row>
      <xdr:rowOff>0</xdr:rowOff>
    </xdr:from>
    <xdr:to>
      <xdr:col>10</xdr:col>
      <xdr:colOff>28575</xdr:colOff>
      <xdr:row>11</xdr:row>
      <xdr:rowOff>323850</xdr:rowOff>
    </xdr:to>
    <xdr:sp macro="" textlink="">
      <xdr:nvSpPr>
        <xdr:cNvPr id="14839" name="Rectangle 7">
          <a:extLst>
            <a:ext uri="{FF2B5EF4-FFF2-40B4-BE49-F238E27FC236}">
              <a16:creationId xmlns:a16="http://schemas.microsoft.com/office/drawing/2014/main" id="{00000000-0008-0000-0800-0000F7390000}"/>
            </a:ext>
          </a:extLst>
        </xdr:cNvPr>
        <xdr:cNvSpPr>
          <a:spLocks noChangeArrowheads="1"/>
        </xdr:cNvSpPr>
      </xdr:nvSpPr>
      <xdr:spPr bwMode="auto">
        <a:xfrm>
          <a:off x="5314950" y="47053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③</a:t>
          </a:r>
        </a:p>
      </xdr:txBody>
    </xdr:sp>
    <xdr:clientData/>
  </xdr:twoCellAnchor>
  <xdr:twoCellAnchor>
    <xdr:from>
      <xdr:col>16</xdr:col>
      <xdr:colOff>9525</xdr:colOff>
      <xdr:row>22</xdr:row>
      <xdr:rowOff>9525</xdr:rowOff>
    </xdr:from>
    <xdr:to>
      <xdr:col>16</xdr:col>
      <xdr:colOff>352425</xdr:colOff>
      <xdr:row>22</xdr:row>
      <xdr:rowOff>333375</xdr:rowOff>
    </xdr:to>
    <xdr:sp macro="" textlink="">
      <xdr:nvSpPr>
        <xdr:cNvPr id="14840" name="Rectangle 8">
          <a:extLst>
            <a:ext uri="{FF2B5EF4-FFF2-40B4-BE49-F238E27FC236}">
              <a16:creationId xmlns:a16="http://schemas.microsoft.com/office/drawing/2014/main" id="{00000000-0008-0000-0800-0000F8390000}"/>
            </a:ext>
          </a:extLst>
        </xdr:cNvPr>
        <xdr:cNvSpPr>
          <a:spLocks noChangeArrowheads="1"/>
        </xdr:cNvSpPr>
      </xdr:nvSpPr>
      <xdr:spPr bwMode="auto">
        <a:xfrm>
          <a:off x="10658475" y="110013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⑪</a:t>
          </a:r>
        </a:p>
      </xdr:txBody>
    </xdr:sp>
    <xdr:clientData/>
  </xdr:twoCellAnchor>
  <xdr:twoCellAnchor>
    <xdr:from>
      <xdr:col>9</xdr:col>
      <xdr:colOff>9525</xdr:colOff>
      <xdr:row>14</xdr:row>
      <xdr:rowOff>19050</xdr:rowOff>
    </xdr:from>
    <xdr:to>
      <xdr:col>10</xdr:col>
      <xdr:colOff>9525</xdr:colOff>
      <xdr:row>14</xdr:row>
      <xdr:rowOff>342900</xdr:rowOff>
    </xdr:to>
    <xdr:sp macro="" textlink="">
      <xdr:nvSpPr>
        <xdr:cNvPr id="14841" name="Rectangle 9">
          <a:extLst>
            <a:ext uri="{FF2B5EF4-FFF2-40B4-BE49-F238E27FC236}">
              <a16:creationId xmlns:a16="http://schemas.microsoft.com/office/drawing/2014/main" id="{00000000-0008-0000-0800-0000F9390000}"/>
            </a:ext>
          </a:extLst>
        </xdr:cNvPr>
        <xdr:cNvSpPr>
          <a:spLocks noChangeArrowheads="1"/>
        </xdr:cNvSpPr>
      </xdr:nvSpPr>
      <xdr:spPr bwMode="auto">
        <a:xfrm>
          <a:off x="5295900" y="64389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④</a:t>
          </a:r>
        </a:p>
      </xdr:txBody>
    </xdr:sp>
    <xdr:clientData/>
  </xdr:twoCellAnchor>
  <xdr:twoCellAnchor>
    <xdr:from>
      <xdr:col>16</xdr:col>
      <xdr:colOff>19050</xdr:colOff>
      <xdr:row>18</xdr:row>
      <xdr:rowOff>47625</xdr:rowOff>
    </xdr:from>
    <xdr:to>
      <xdr:col>16</xdr:col>
      <xdr:colOff>361950</xdr:colOff>
      <xdr:row>18</xdr:row>
      <xdr:rowOff>371475</xdr:rowOff>
    </xdr:to>
    <xdr:sp macro="" textlink="">
      <xdr:nvSpPr>
        <xdr:cNvPr id="14842" name="Rectangle 10">
          <a:extLst>
            <a:ext uri="{FF2B5EF4-FFF2-40B4-BE49-F238E27FC236}">
              <a16:creationId xmlns:a16="http://schemas.microsoft.com/office/drawing/2014/main" id="{00000000-0008-0000-0800-0000FA390000}"/>
            </a:ext>
          </a:extLst>
        </xdr:cNvPr>
        <xdr:cNvSpPr>
          <a:spLocks noChangeArrowheads="1"/>
        </xdr:cNvSpPr>
      </xdr:nvSpPr>
      <xdr:spPr bwMode="auto">
        <a:xfrm>
          <a:off x="10668000" y="87534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⑩</a:t>
          </a:r>
        </a:p>
      </xdr:txBody>
    </xdr:sp>
    <xdr:clientData/>
  </xdr:twoCellAnchor>
  <xdr:twoCellAnchor>
    <xdr:from>
      <xdr:col>20</xdr:col>
      <xdr:colOff>19050</xdr:colOff>
      <xdr:row>21</xdr:row>
      <xdr:rowOff>38100</xdr:rowOff>
    </xdr:from>
    <xdr:to>
      <xdr:col>20</xdr:col>
      <xdr:colOff>361950</xdr:colOff>
      <xdr:row>21</xdr:row>
      <xdr:rowOff>361950</xdr:rowOff>
    </xdr:to>
    <xdr:sp macro="" textlink="">
      <xdr:nvSpPr>
        <xdr:cNvPr id="14843" name="Rectangle 11">
          <a:extLst>
            <a:ext uri="{FF2B5EF4-FFF2-40B4-BE49-F238E27FC236}">
              <a16:creationId xmlns:a16="http://schemas.microsoft.com/office/drawing/2014/main" id="{00000000-0008-0000-0800-0000FB390000}"/>
            </a:ext>
          </a:extLst>
        </xdr:cNvPr>
        <xdr:cNvSpPr>
          <a:spLocks noChangeArrowheads="1"/>
        </xdr:cNvSpPr>
      </xdr:nvSpPr>
      <xdr:spPr bwMode="auto">
        <a:xfrm>
          <a:off x="13506450" y="10458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⑭</a:t>
          </a:r>
        </a:p>
      </xdr:txBody>
    </xdr:sp>
    <xdr:clientData/>
  </xdr:twoCellAnchor>
  <xdr:twoCellAnchor>
    <xdr:from>
      <xdr:col>20</xdr:col>
      <xdr:colOff>38100</xdr:colOff>
      <xdr:row>17</xdr:row>
      <xdr:rowOff>38100</xdr:rowOff>
    </xdr:from>
    <xdr:to>
      <xdr:col>20</xdr:col>
      <xdr:colOff>381000</xdr:colOff>
      <xdr:row>17</xdr:row>
      <xdr:rowOff>361950</xdr:rowOff>
    </xdr:to>
    <xdr:sp macro="" textlink="">
      <xdr:nvSpPr>
        <xdr:cNvPr id="14844" name="Rectangle 12">
          <a:extLst>
            <a:ext uri="{FF2B5EF4-FFF2-40B4-BE49-F238E27FC236}">
              <a16:creationId xmlns:a16="http://schemas.microsoft.com/office/drawing/2014/main" id="{00000000-0008-0000-0800-0000FC390000}"/>
            </a:ext>
          </a:extLst>
        </xdr:cNvPr>
        <xdr:cNvSpPr>
          <a:spLocks noChangeArrowheads="1"/>
        </xdr:cNvSpPr>
      </xdr:nvSpPr>
      <xdr:spPr bwMode="auto">
        <a:xfrm>
          <a:off x="13525500" y="8172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⑬</a:t>
          </a:r>
        </a:p>
      </xdr:txBody>
    </xdr:sp>
    <xdr:clientData/>
  </xdr:twoCellAnchor>
  <xdr:twoCellAnchor>
    <xdr:from>
      <xdr:col>19</xdr:col>
      <xdr:colOff>381000</xdr:colOff>
      <xdr:row>14</xdr:row>
      <xdr:rowOff>57150</xdr:rowOff>
    </xdr:from>
    <xdr:to>
      <xdr:col>20</xdr:col>
      <xdr:colOff>304800</xdr:colOff>
      <xdr:row>14</xdr:row>
      <xdr:rowOff>381000</xdr:rowOff>
    </xdr:to>
    <xdr:sp macro="" textlink="">
      <xdr:nvSpPr>
        <xdr:cNvPr id="14845" name="Rectangle 13">
          <a:extLst>
            <a:ext uri="{FF2B5EF4-FFF2-40B4-BE49-F238E27FC236}">
              <a16:creationId xmlns:a16="http://schemas.microsoft.com/office/drawing/2014/main" id="{00000000-0008-0000-0800-0000FD390000}"/>
            </a:ext>
          </a:extLst>
        </xdr:cNvPr>
        <xdr:cNvSpPr>
          <a:spLocks noChangeArrowheads="1"/>
        </xdr:cNvSpPr>
      </xdr:nvSpPr>
      <xdr:spPr bwMode="auto">
        <a:xfrm>
          <a:off x="13477875" y="6477000"/>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⑫</a:t>
          </a:r>
        </a:p>
      </xdr:txBody>
    </xdr:sp>
    <xdr:clientData/>
  </xdr:twoCellAnchor>
  <xdr:twoCellAnchor>
    <xdr:from>
      <xdr:col>16</xdr:col>
      <xdr:colOff>19050</xdr:colOff>
      <xdr:row>8</xdr:row>
      <xdr:rowOff>19050</xdr:rowOff>
    </xdr:from>
    <xdr:to>
      <xdr:col>16</xdr:col>
      <xdr:colOff>361950</xdr:colOff>
      <xdr:row>8</xdr:row>
      <xdr:rowOff>342900</xdr:rowOff>
    </xdr:to>
    <xdr:sp macro="" textlink="">
      <xdr:nvSpPr>
        <xdr:cNvPr id="14846" name="Rectangle 14">
          <a:extLst>
            <a:ext uri="{FF2B5EF4-FFF2-40B4-BE49-F238E27FC236}">
              <a16:creationId xmlns:a16="http://schemas.microsoft.com/office/drawing/2014/main" id="{00000000-0008-0000-0800-0000FE390000}"/>
            </a:ext>
          </a:extLst>
        </xdr:cNvPr>
        <xdr:cNvSpPr>
          <a:spLocks noChangeArrowheads="1"/>
        </xdr:cNvSpPr>
      </xdr:nvSpPr>
      <xdr:spPr bwMode="auto">
        <a:xfrm>
          <a:off x="10668000" y="31337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⑧</a:t>
          </a:r>
        </a:p>
      </xdr:txBody>
    </xdr:sp>
    <xdr:clientData/>
  </xdr:twoCellAnchor>
  <xdr:twoCellAnchor>
    <xdr:from>
      <xdr:col>16</xdr:col>
      <xdr:colOff>0</xdr:colOff>
      <xdr:row>14</xdr:row>
      <xdr:rowOff>28575</xdr:rowOff>
    </xdr:from>
    <xdr:to>
      <xdr:col>16</xdr:col>
      <xdr:colOff>342900</xdr:colOff>
      <xdr:row>14</xdr:row>
      <xdr:rowOff>352425</xdr:rowOff>
    </xdr:to>
    <xdr:sp macro="" textlink="">
      <xdr:nvSpPr>
        <xdr:cNvPr id="14847" name="Rectangle 15">
          <a:extLst>
            <a:ext uri="{FF2B5EF4-FFF2-40B4-BE49-F238E27FC236}">
              <a16:creationId xmlns:a16="http://schemas.microsoft.com/office/drawing/2014/main" id="{00000000-0008-0000-0800-0000FF390000}"/>
            </a:ext>
          </a:extLst>
        </xdr:cNvPr>
        <xdr:cNvSpPr>
          <a:spLocks noChangeArrowheads="1"/>
        </xdr:cNvSpPr>
      </xdr:nvSpPr>
      <xdr:spPr bwMode="auto">
        <a:xfrm>
          <a:off x="10648950" y="64484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⑨</a:t>
          </a:r>
        </a:p>
      </xdr:txBody>
    </xdr:sp>
    <xdr:clientData/>
  </xdr:twoCellAnchor>
  <xdr:twoCellAnchor>
    <xdr:from>
      <xdr:col>13</xdr:col>
      <xdr:colOff>38100</xdr:colOff>
      <xdr:row>14</xdr:row>
      <xdr:rowOff>38100</xdr:rowOff>
    </xdr:from>
    <xdr:to>
      <xdr:col>13</xdr:col>
      <xdr:colOff>381000</xdr:colOff>
      <xdr:row>14</xdr:row>
      <xdr:rowOff>361950</xdr:rowOff>
    </xdr:to>
    <xdr:sp macro="" textlink="">
      <xdr:nvSpPr>
        <xdr:cNvPr id="14848" name="Rectangle 16">
          <a:extLst>
            <a:ext uri="{FF2B5EF4-FFF2-40B4-BE49-F238E27FC236}">
              <a16:creationId xmlns:a16="http://schemas.microsoft.com/office/drawing/2014/main" id="{00000000-0008-0000-0800-0000003A0000}"/>
            </a:ext>
          </a:extLst>
        </xdr:cNvPr>
        <xdr:cNvSpPr>
          <a:spLocks noChangeArrowheads="1"/>
        </xdr:cNvSpPr>
      </xdr:nvSpPr>
      <xdr:spPr bwMode="auto">
        <a:xfrm>
          <a:off x="8239125" y="64579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⑥</a:t>
          </a:r>
        </a:p>
      </xdr:txBody>
    </xdr:sp>
    <xdr:clientData/>
  </xdr:twoCellAnchor>
  <xdr:twoCellAnchor>
    <xdr:from>
      <xdr:col>13</xdr:col>
      <xdr:colOff>0</xdr:colOff>
      <xdr:row>17</xdr:row>
      <xdr:rowOff>0</xdr:rowOff>
    </xdr:from>
    <xdr:to>
      <xdr:col>13</xdr:col>
      <xdr:colOff>342900</xdr:colOff>
      <xdr:row>17</xdr:row>
      <xdr:rowOff>323850</xdr:rowOff>
    </xdr:to>
    <xdr:sp macro="" textlink="">
      <xdr:nvSpPr>
        <xdr:cNvPr id="14849" name="Rectangle 17">
          <a:extLst>
            <a:ext uri="{FF2B5EF4-FFF2-40B4-BE49-F238E27FC236}">
              <a16:creationId xmlns:a16="http://schemas.microsoft.com/office/drawing/2014/main" id="{00000000-0008-0000-0800-0000013A0000}"/>
            </a:ext>
          </a:extLst>
        </xdr:cNvPr>
        <xdr:cNvSpPr>
          <a:spLocks noChangeArrowheads="1"/>
        </xdr:cNvSpPr>
      </xdr:nvSpPr>
      <xdr:spPr bwMode="auto">
        <a:xfrm>
          <a:off x="8201025" y="81343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⑦</a:t>
          </a:r>
        </a:p>
      </xdr:txBody>
    </xdr:sp>
    <xdr:clientData/>
  </xdr:twoCellAnchor>
  <xdr:twoCellAnchor>
    <xdr:from>
      <xdr:col>9</xdr:col>
      <xdr:colOff>19050</xdr:colOff>
      <xdr:row>17</xdr:row>
      <xdr:rowOff>28575</xdr:rowOff>
    </xdr:from>
    <xdr:to>
      <xdr:col>10</xdr:col>
      <xdr:colOff>114300</xdr:colOff>
      <xdr:row>17</xdr:row>
      <xdr:rowOff>352425</xdr:rowOff>
    </xdr:to>
    <xdr:sp macro="" textlink="">
      <xdr:nvSpPr>
        <xdr:cNvPr id="14850" name="Rectangle 18">
          <a:extLst>
            <a:ext uri="{FF2B5EF4-FFF2-40B4-BE49-F238E27FC236}">
              <a16:creationId xmlns:a16="http://schemas.microsoft.com/office/drawing/2014/main" id="{00000000-0008-0000-0800-0000023A0000}"/>
            </a:ext>
          </a:extLst>
        </xdr:cNvPr>
        <xdr:cNvSpPr>
          <a:spLocks noChangeArrowheads="1"/>
        </xdr:cNvSpPr>
      </xdr:nvSpPr>
      <xdr:spPr bwMode="auto">
        <a:xfrm>
          <a:off x="5305425" y="8162925"/>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⑤</a:t>
          </a:r>
        </a:p>
      </xdr:txBody>
    </xdr:sp>
    <xdr:clientData/>
  </xdr:twoCellAnchor>
  <xdr:twoCellAnchor>
    <xdr:from>
      <xdr:col>24</xdr:col>
      <xdr:colOff>38100</xdr:colOff>
      <xdr:row>23</xdr:row>
      <xdr:rowOff>47625</xdr:rowOff>
    </xdr:from>
    <xdr:to>
      <xdr:col>24</xdr:col>
      <xdr:colOff>371475</xdr:colOff>
      <xdr:row>23</xdr:row>
      <xdr:rowOff>371475</xdr:rowOff>
    </xdr:to>
    <xdr:sp macro="" textlink="">
      <xdr:nvSpPr>
        <xdr:cNvPr id="14851" name="Rectangle 11">
          <a:extLst>
            <a:ext uri="{FF2B5EF4-FFF2-40B4-BE49-F238E27FC236}">
              <a16:creationId xmlns:a16="http://schemas.microsoft.com/office/drawing/2014/main" id="{00000000-0008-0000-0800-0000033A0000}"/>
            </a:ext>
          </a:extLst>
        </xdr:cNvPr>
        <xdr:cNvSpPr>
          <a:spLocks noChangeArrowheads="1"/>
        </xdr:cNvSpPr>
      </xdr:nvSpPr>
      <xdr:spPr bwMode="auto">
        <a:xfrm>
          <a:off x="16964025" y="1161097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⑮</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38100</xdr:colOff>
      <xdr:row>10</xdr:row>
      <xdr:rowOff>561975</xdr:rowOff>
    </xdr:from>
    <xdr:to>
      <xdr:col>6</xdr:col>
      <xdr:colOff>361950</xdr:colOff>
      <xdr:row>11</xdr:row>
      <xdr:rowOff>314325</xdr:rowOff>
    </xdr:to>
    <xdr:sp macro="" textlink="">
      <xdr:nvSpPr>
        <xdr:cNvPr id="15861" name="Rectangle 2">
          <a:extLst>
            <a:ext uri="{FF2B5EF4-FFF2-40B4-BE49-F238E27FC236}">
              <a16:creationId xmlns:a16="http://schemas.microsoft.com/office/drawing/2014/main" id="{00000000-0008-0000-0900-0000F53D0000}"/>
            </a:ext>
          </a:extLst>
        </xdr:cNvPr>
        <xdr:cNvSpPr>
          <a:spLocks noChangeArrowheads="1"/>
        </xdr:cNvSpPr>
      </xdr:nvSpPr>
      <xdr:spPr bwMode="auto">
        <a:xfrm>
          <a:off x="3076575" y="4695825"/>
          <a:ext cx="323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①</a:t>
          </a:r>
        </a:p>
      </xdr:txBody>
    </xdr:sp>
    <xdr:clientData/>
  </xdr:twoCellAnchor>
  <xdr:twoCellAnchor>
    <xdr:from>
      <xdr:col>9</xdr:col>
      <xdr:colOff>47625</xdr:colOff>
      <xdr:row>8</xdr:row>
      <xdr:rowOff>19050</xdr:rowOff>
    </xdr:from>
    <xdr:to>
      <xdr:col>10</xdr:col>
      <xdr:colOff>47625</xdr:colOff>
      <xdr:row>8</xdr:row>
      <xdr:rowOff>342900</xdr:rowOff>
    </xdr:to>
    <xdr:sp macro="" textlink="">
      <xdr:nvSpPr>
        <xdr:cNvPr id="15862" name="Rectangle 3">
          <a:extLst>
            <a:ext uri="{FF2B5EF4-FFF2-40B4-BE49-F238E27FC236}">
              <a16:creationId xmlns:a16="http://schemas.microsoft.com/office/drawing/2014/main" id="{00000000-0008-0000-0900-0000F63D0000}"/>
            </a:ext>
          </a:extLst>
        </xdr:cNvPr>
        <xdr:cNvSpPr>
          <a:spLocks noChangeArrowheads="1"/>
        </xdr:cNvSpPr>
      </xdr:nvSpPr>
      <xdr:spPr bwMode="auto">
        <a:xfrm>
          <a:off x="5334000" y="313372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②</a:t>
          </a:r>
        </a:p>
      </xdr:txBody>
    </xdr:sp>
    <xdr:clientData/>
  </xdr:twoCellAnchor>
  <xdr:twoCellAnchor>
    <xdr:from>
      <xdr:col>9</xdr:col>
      <xdr:colOff>28575</xdr:colOff>
      <xdr:row>11</xdr:row>
      <xdr:rowOff>0</xdr:rowOff>
    </xdr:from>
    <xdr:to>
      <xdr:col>10</xdr:col>
      <xdr:colOff>28575</xdr:colOff>
      <xdr:row>11</xdr:row>
      <xdr:rowOff>323850</xdr:rowOff>
    </xdr:to>
    <xdr:sp macro="" textlink="">
      <xdr:nvSpPr>
        <xdr:cNvPr id="15863" name="Rectangle 7">
          <a:extLst>
            <a:ext uri="{FF2B5EF4-FFF2-40B4-BE49-F238E27FC236}">
              <a16:creationId xmlns:a16="http://schemas.microsoft.com/office/drawing/2014/main" id="{00000000-0008-0000-0900-0000F73D0000}"/>
            </a:ext>
          </a:extLst>
        </xdr:cNvPr>
        <xdr:cNvSpPr>
          <a:spLocks noChangeArrowheads="1"/>
        </xdr:cNvSpPr>
      </xdr:nvSpPr>
      <xdr:spPr bwMode="auto">
        <a:xfrm>
          <a:off x="5314950" y="47053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③</a:t>
          </a:r>
        </a:p>
      </xdr:txBody>
    </xdr:sp>
    <xdr:clientData/>
  </xdr:twoCellAnchor>
  <xdr:twoCellAnchor>
    <xdr:from>
      <xdr:col>16</xdr:col>
      <xdr:colOff>9525</xdr:colOff>
      <xdr:row>22</xdr:row>
      <xdr:rowOff>9525</xdr:rowOff>
    </xdr:from>
    <xdr:to>
      <xdr:col>16</xdr:col>
      <xdr:colOff>352425</xdr:colOff>
      <xdr:row>22</xdr:row>
      <xdr:rowOff>333375</xdr:rowOff>
    </xdr:to>
    <xdr:sp macro="" textlink="">
      <xdr:nvSpPr>
        <xdr:cNvPr id="15864" name="Rectangle 8">
          <a:extLst>
            <a:ext uri="{FF2B5EF4-FFF2-40B4-BE49-F238E27FC236}">
              <a16:creationId xmlns:a16="http://schemas.microsoft.com/office/drawing/2014/main" id="{00000000-0008-0000-0900-0000F83D0000}"/>
            </a:ext>
          </a:extLst>
        </xdr:cNvPr>
        <xdr:cNvSpPr>
          <a:spLocks noChangeArrowheads="1"/>
        </xdr:cNvSpPr>
      </xdr:nvSpPr>
      <xdr:spPr bwMode="auto">
        <a:xfrm>
          <a:off x="10658475" y="110013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⑪</a:t>
          </a:r>
        </a:p>
      </xdr:txBody>
    </xdr:sp>
    <xdr:clientData/>
  </xdr:twoCellAnchor>
  <xdr:twoCellAnchor>
    <xdr:from>
      <xdr:col>9</xdr:col>
      <xdr:colOff>9525</xdr:colOff>
      <xdr:row>14</xdr:row>
      <xdr:rowOff>19050</xdr:rowOff>
    </xdr:from>
    <xdr:to>
      <xdr:col>10</xdr:col>
      <xdr:colOff>9525</xdr:colOff>
      <xdr:row>14</xdr:row>
      <xdr:rowOff>342900</xdr:rowOff>
    </xdr:to>
    <xdr:sp macro="" textlink="">
      <xdr:nvSpPr>
        <xdr:cNvPr id="15865" name="Rectangle 9">
          <a:extLst>
            <a:ext uri="{FF2B5EF4-FFF2-40B4-BE49-F238E27FC236}">
              <a16:creationId xmlns:a16="http://schemas.microsoft.com/office/drawing/2014/main" id="{00000000-0008-0000-0900-0000F93D0000}"/>
            </a:ext>
          </a:extLst>
        </xdr:cNvPr>
        <xdr:cNvSpPr>
          <a:spLocks noChangeArrowheads="1"/>
        </xdr:cNvSpPr>
      </xdr:nvSpPr>
      <xdr:spPr bwMode="auto">
        <a:xfrm>
          <a:off x="5295900" y="64389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④</a:t>
          </a:r>
        </a:p>
      </xdr:txBody>
    </xdr:sp>
    <xdr:clientData/>
  </xdr:twoCellAnchor>
  <xdr:twoCellAnchor>
    <xdr:from>
      <xdr:col>16</xdr:col>
      <xdr:colOff>19050</xdr:colOff>
      <xdr:row>18</xdr:row>
      <xdr:rowOff>47625</xdr:rowOff>
    </xdr:from>
    <xdr:to>
      <xdr:col>16</xdr:col>
      <xdr:colOff>361950</xdr:colOff>
      <xdr:row>18</xdr:row>
      <xdr:rowOff>371475</xdr:rowOff>
    </xdr:to>
    <xdr:sp macro="" textlink="">
      <xdr:nvSpPr>
        <xdr:cNvPr id="15866" name="Rectangle 10">
          <a:extLst>
            <a:ext uri="{FF2B5EF4-FFF2-40B4-BE49-F238E27FC236}">
              <a16:creationId xmlns:a16="http://schemas.microsoft.com/office/drawing/2014/main" id="{00000000-0008-0000-0900-0000FA3D0000}"/>
            </a:ext>
          </a:extLst>
        </xdr:cNvPr>
        <xdr:cNvSpPr>
          <a:spLocks noChangeArrowheads="1"/>
        </xdr:cNvSpPr>
      </xdr:nvSpPr>
      <xdr:spPr bwMode="auto">
        <a:xfrm>
          <a:off x="10668000" y="87534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⑩</a:t>
          </a:r>
        </a:p>
      </xdr:txBody>
    </xdr:sp>
    <xdr:clientData/>
  </xdr:twoCellAnchor>
  <xdr:twoCellAnchor>
    <xdr:from>
      <xdr:col>20</xdr:col>
      <xdr:colOff>19050</xdr:colOff>
      <xdr:row>21</xdr:row>
      <xdr:rowOff>38100</xdr:rowOff>
    </xdr:from>
    <xdr:to>
      <xdr:col>20</xdr:col>
      <xdr:colOff>361950</xdr:colOff>
      <xdr:row>21</xdr:row>
      <xdr:rowOff>361950</xdr:rowOff>
    </xdr:to>
    <xdr:sp macro="" textlink="">
      <xdr:nvSpPr>
        <xdr:cNvPr id="15867" name="Rectangle 11">
          <a:extLst>
            <a:ext uri="{FF2B5EF4-FFF2-40B4-BE49-F238E27FC236}">
              <a16:creationId xmlns:a16="http://schemas.microsoft.com/office/drawing/2014/main" id="{00000000-0008-0000-0900-0000FB3D0000}"/>
            </a:ext>
          </a:extLst>
        </xdr:cNvPr>
        <xdr:cNvSpPr>
          <a:spLocks noChangeArrowheads="1"/>
        </xdr:cNvSpPr>
      </xdr:nvSpPr>
      <xdr:spPr bwMode="auto">
        <a:xfrm>
          <a:off x="13506450" y="10458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⑭</a:t>
          </a:r>
        </a:p>
      </xdr:txBody>
    </xdr:sp>
    <xdr:clientData/>
  </xdr:twoCellAnchor>
  <xdr:twoCellAnchor>
    <xdr:from>
      <xdr:col>20</xdr:col>
      <xdr:colOff>38100</xdr:colOff>
      <xdr:row>17</xdr:row>
      <xdr:rowOff>38100</xdr:rowOff>
    </xdr:from>
    <xdr:to>
      <xdr:col>20</xdr:col>
      <xdr:colOff>381000</xdr:colOff>
      <xdr:row>17</xdr:row>
      <xdr:rowOff>361950</xdr:rowOff>
    </xdr:to>
    <xdr:sp macro="" textlink="">
      <xdr:nvSpPr>
        <xdr:cNvPr id="15868" name="Rectangle 12">
          <a:extLst>
            <a:ext uri="{FF2B5EF4-FFF2-40B4-BE49-F238E27FC236}">
              <a16:creationId xmlns:a16="http://schemas.microsoft.com/office/drawing/2014/main" id="{00000000-0008-0000-0900-0000FC3D0000}"/>
            </a:ext>
          </a:extLst>
        </xdr:cNvPr>
        <xdr:cNvSpPr>
          <a:spLocks noChangeArrowheads="1"/>
        </xdr:cNvSpPr>
      </xdr:nvSpPr>
      <xdr:spPr bwMode="auto">
        <a:xfrm>
          <a:off x="13525500" y="8172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⑬</a:t>
          </a:r>
        </a:p>
      </xdr:txBody>
    </xdr:sp>
    <xdr:clientData/>
  </xdr:twoCellAnchor>
  <xdr:twoCellAnchor>
    <xdr:from>
      <xdr:col>19</xdr:col>
      <xdr:colOff>381000</xdr:colOff>
      <xdr:row>14</xdr:row>
      <xdr:rowOff>57150</xdr:rowOff>
    </xdr:from>
    <xdr:to>
      <xdr:col>20</xdr:col>
      <xdr:colOff>304800</xdr:colOff>
      <xdr:row>14</xdr:row>
      <xdr:rowOff>381000</xdr:rowOff>
    </xdr:to>
    <xdr:sp macro="" textlink="">
      <xdr:nvSpPr>
        <xdr:cNvPr id="15869" name="Rectangle 13">
          <a:extLst>
            <a:ext uri="{FF2B5EF4-FFF2-40B4-BE49-F238E27FC236}">
              <a16:creationId xmlns:a16="http://schemas.microsoft.com/office/drawing/2014/main" id="{00000000-0008-0000-0900-0000FD3D0000}"/>
            </a:ext>
          </a:extLst>
        </xdr:cNvPr>
        <xdr:cNvSpPr>
          <a:spLocks noChangeArrowheads="1"/>
        </xdr:cNvSpPr>
      </xdr:nvSpPr>
      <xdr:spPr bwMode="auto">
        <a:xfrm>
          <a:off x="13477875" y="6477000"/>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⑫</a:t>
          </a:r>
        </a:p>
      </xdr:txBody>
    </xdr:sp>
    <xdr:clientData/>
  </xdr:twoCellAnchor>
  <xdr:twoCellAnchor>
    <xdr:from>
      <xdr:col>16</xdr:col>
      <xdr:colOff>19050</xdr:colOff>
      <xdr:row>8</xdr:row>
      <xdr:rowOff>19050</xdr:rowOff>
    </xdr:from>
    <xdr:to>
      <xdr:col>16</xdr:col>
      <xdr:colOff>361950</xdr:colOff>
      <xdr:row>8</xdr:row>
      <xdr:rowOff>342900</xdr:rowOff>
    </xdr:to>
    <xdr:sp macro="" textlink="">
      <xdr:nvSpPr>
        <xdr:cNvPr id="15870" name="Rectangle 14">
          <a:extLst>
            <a:ext uri="{FF2B5EF4-FFF2-40B4-BE49-F238E27FC236}">
              <a16:creationId xmlns:a16="http://schemas.microsoft.com/office/drawing/2014/main" id="{00000000-0008-0000-0900-0000FE3D0000}"/>
            </a:ext>
          </a:extLst>
        </xdr:cNvPr>
        <xdr:cNvSpPr>
          <a:spLocks noChangeArrowheads="1"/>
        </xdr:cNvSpPr>
      </xdr:nvSpPr>
      <xdr:spPr bwMode="auto">
        <a:xfrm>
          <a:off x="10668000" y="31337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⑧</a:t>
          </a:r>
        </a:p>
      </xdr:txBody>
    </xdr:sp>
    <xdr:clientData/>
  </xdr:twoCellAnchor>
  <xdr:twoCellAnchor>
    <xdr:from>
      <xdr:col>16</xdr:col>
      <xdr:colOff>0</xdr:colOff>
      <xdr:row>14</xdr:row>
      <xdr:rowOff>28575</xdr:rowOff>
    </xdr:from>
    <xdr:to>
      <xdr:col>16</xdr:col>
      <xdr:colOff>342900</xdr:colOff>
      <xdr:row>14</xdr:row>
      <xdr:rowOff>352425</xdr:rowOff>
    </xdr:to>
    <xdr:sp macro="" textlink="">
      <xdr:nvSpPr>
        <xdr:cNvPr id="15871" name="Rectangle 15">
          <a:extLst>
            <a:ext uri="{FF2B5EF4-FFF2-40B4-BE49-F238E27FC236}">
              <a16:creationId xmlns:a16="http://schemas.microsoft.com/office/drawing/2014/main" id="{00000000-0008-0000-0900-0000FF3D0000}"/>
            </a:ext>
          </a:extLst>
        </xdr:cNvPr>
        <xdr:cNvSpPr>
          <a:spLocks noChangeArrowheads="1"/>
        </xdr:cNvSpPr>
      </xdr:nvSpPr>
      <xdr:spPr bwMode="auto">
        <a:xfrm>
          <a:off x="10648950" y="64484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⑨</a:t>
          </a:r>
        </a:p>
      </xdr:txBody>
    </xdr:sp>
    <xdr:clientData/>
  </xdr:twoCellAnchor>
  <xdr:twoCellAnchor>
    <xdr:from>
      <xdr:col>13</xdr:col>
      <xdr:colOff>38100</xdr:colOff>
      <xdr:row>14</xdr:row>
      <xdr:rowOff>38100</xdr:rowOff>
    </xdr:from>
    <xdr:to>
      <xdr:col>13</xdr:col>
      <xdr:colOff>381000</xdr:colOff>
      <xdr:row>14</xdr:row>
      <xdr:rowOff>361950</xdr:rowOff>
    </xdr:to>
    <xdr:sp macro="" textlink="">
      <xdr:nvSpPr>
        <xdr:cNvPr id="15872" name="Rectangle 16">
          <a:extLst>
            <a:ext uri="{FF2B5EF4-FFF2-40B4-BE49-F238E27FC236}">
              <a16:creationId xmlns:a16="http://schemas.microsoft.com/office/drawing/2014/main" id="{00000000-0008-0000-0900-0000003E0000}"/>
            </a:ext>
          </a:extLst>
        </xdr:cNvPr>
        <xdr:cNvSpPr>
          <a:spLocks noChangeArrowheads="1"/>
        </xdr:cNvSpPr>
      </xdr:nvSpPr>
      <xdr:spPr bwMode="auto">
        <a:xfrm>
          <a:off x="8239125" y="64579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⑥</a:t>
          </a:r>
        </a:p>
      </xdr:txBody>
    </xdr:sp>
    <xdr:clientData/>
  </xdr:twoCellAnchor>
  <xdr:twoCellAnchor>
    <xdr:from>
      <xdr:col>13</xdr:col>
      <xdr:colOff>0</xdr:colOff>
      <xdr:row>17</xdr:row>
      <xdr:rowOff>0</xdr:rowOff>
    </xdr:from>
    <xdr:to>
      <xdr:col>13</xdr:col>
      <xdr:colOff>342900</xdr:colOff>
      <xdr:row>17</xdr:row>
      <xdr:rowOff>323850</xdr:rowOff>
    </xdr:to>
    <xdr:sp macro="" textlink="">
      <xdr:nvSpPr>
        <xdr:cNvPr id="15873" name="Rectangle 17">
          <a:extLst>
            <a:ext uri="{FF2B5EF4-FFF2-40B4-BE49-F238E27FC236}">
              <a16:creationId xmlns:a16="http://schemas.microsoft.com/office/drawing/2014/main" id="{00000000-0008-0000-0900-0000013E0000}"/>
            </a:ext>
          </a:extLst>
        </xdr:cNvPr>
        <xdr:cNvSpPr>
          <a:spLocks noChangeArrowheads="1"/>
        </xdr:cNvSpPr>
      </xdr:nvSpPr>
      <xdr:spPr bwMode="auto">
        <a:xfrm>
          <a:off x="8201025" y="81343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⑦</a:t>
          </a:r>
        </a:p>
      </xdr:txBody>
    </xdr:sp>
    <xdr:clientData/>
  </xdr:twoCellAnchor>
  <xdr:twoCellAnchor>
    <xdr:from>
      <xdr:col>9</xdr:col>
      <xdr:colOff>19050</xdr:colOff>
      <xdr:row>17</xdr:row>
      <xdr:rowOff>28575</xdr:rowOff>
    </xdr:from>
    <xdr:to>
      <xdr:col>10</xdr:col>
      <xdr:colOff>114300</xdr:colOff>
      <xdr:row>17</xdr:row>
      <xdr:rowOff>352425</xdr:rowOff>
    </xdr:to>
    <xdr:sp macro="" textlink="">
      <xdr:nvSpPr>
        <xdr:cNvPr id="15874" name="Rectangle 18">
          <a:extLst>
            <a:ext uri="{FF2B5EF4-FFF2-40B4-BE49-F238E27FC236}">
              <a16:creationId xmlns:a16="http://schemas.microsoft.com/office/drawing/2014/main" id="{00000000-0008-0000-0900-0000023E0000}"/>
            </a:ext>
          </a:extLst>
        </xdr:cNvPr>
        <xdr:cNvSpPr>
          <a:spLocks noChangeArrowheads="1"/>
        </xdr:cNvSpPr>
      </xdr:nvSpPr>
      <xdr:spPr bwMode="auto">
        <a:xfrm>
          <a:off x="5305425" y="8162925"/>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⑤</a:t>
          </a:r>
        </a:p>
      </xdr:txBody>
    </xdr:sp>
    <xdr:clientData/>
  </xdr:twoCellAnchor>
  <xdr:twoCellAnchor>
    <xdr:from>
      <xdr:col>24</xdr:col>
      <xdr:colOff>38100</xdr:colOff>
      <xdr:row>23</xdr:row>
      <xdr:rowOff>47625</xdr:rowOff>
    </xdr:from>
    <xdr:to>
      <xdr:col>24</xdr:col>
      <xdr:colOff>371475</xdr:colOff>
      <xdr:row>23</xdr:row>
      <xdr:rowOff>371475</xdr:rowOff>
    </xdr:to>
    <xdr:sp macro="" textlink="">
      <xdr:nvSpPr>
        <xdr:cNvPr id="15875" name="Rectangle 11">
          <a:extLst>
            <a:ext uri="{FF2B5EF4-FFF2-40B4-BE49-F238E27FC236}">
              <a16:creationId xmlns:a16="http://schemas.microsoft.com/office/drawing/2014/main" id="{00000000-0008-0000-0900-0000033E0000}"/>
            </a:ext>
          </a:extLst>
        </xdr:cNvPr>
        <xdr:cNvSpPr>
          <a:spLocks noChangeArrowheads="1"/>
        </xdr:cNvSpPr>
      </xdr:nvSpPr>
      <xdr:spPr bwMode="auto">
        <a:xfrm>
          <a:off x="16964025" y="1161097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⑮</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38100</xdr:colOff>
      <xdr:row>10</xdr:row>
      <xdr:rowOff>561975</xdr:rowOff>
    </xdr:from>
    <xdr:to>
      <xdr:col>6</xdr:col>
      <xdr:colOff>361950</xdr:colOff>
      <xdr:row>11</xdr:row>
      <xdr:rowOff>314325</xdr:rowOff>
    </xdr:to>
    <xdr:sp macro="" textlink="">
      <xdr:nvSpPr>
        <xdr:cNvPr id="16885" name="Rectangle 2">
          <a:extLst>
            <a:ext uri="{FF2B5EF4-FFF2-40B4-BE49-F238E27FC236}">
              <a16:creationId xmlns:a16="http://schemas.microsoft.com/office/drawing/2014/main" id="{00000000-0008-0000-0A00-0000F5410000}"/>
            </a:ext>
          </a:extLst>
        </xdr:cNvPr>
        <xdr:cNvSpPr>
          <a:spLocks noChangeArrowheads="1"/>
        </xdr:cNvSpPr>
      </xdr:nvSpPr>
      <xdr:spPr bwMode="auto">
        <a:xfrm>
          <a:off x="3076575" y="4695825"/>
          <a:ext cx="3238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①</a:t>
          </a:r>
        </a:p>
      </xdr:txBody>
    </xdr:sp>
    <xdr:clientData/>
  </xdr:twoCellAnchor>
  <xdr:twoCellAnchor>
    <xdr:from>
      <xdr:col>9</xdr:col>
      <xdr:colOff>47625</xdr:colOff>
      <xdr:row>8</xdr:row>
      <xdr:rowOff>19050</xdr:rowOff>
    </xdr:from>
    <xdr:to>
      <xdr:col>10</xdr:col>
      <xdr:colOff>47625</xdr:colOff>
      <xdr:row>8</xdr:row>
      <xdr:rowOff>342900</xdr:rowOff>
    </xdr:to>
    <xdr:sp macro="" textlink="">
      <xdr:nvSpPr>
        <xdr:cNvPr id="16886" name="Rectangle 3">
          <a:extLst>
            <a:ext uri="{FF2B5EF4-FFF2-40B4-BE49-F238E27FC236}">
              <a16:creationId xmlns:a16="http://schemas.microsoft.com/office/drawing/2014/main" id="{00000000-0008-0000-0A00-0000F6410000}"/>
            </a:ext>
          </a:extLst>
        </xdr:cNvPr>
        <xdr:cNvSpPr>
          <a:spLocks noChangeArrowheads="1"/>
        </xdr:cNvSpPr>
      </xdr:nvSpPr>
      <xdr:spPr bwMode="auto">
        <a:xfrm>
          <a:off x="5334000" y="313372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②</a:t>
          </a:r>
        </a:p>
      </xdr:txBody>
    </xdr:sp>
    <xdr:clientData/>
  </xdr:twoCellAnchor>
  <xdr:twoCellAnchor>
    <xdr:from>
      <xdr:col>9</xdr:col>
      <xdr:colOff>28575</xdr:colOff>
      <xdr:row>11</xdr:row>
      <xdr:rowOff>0</xdr:rowOff>
    </xdr:from>
    <xdr:to>
      <xdr:col>10</xdr:col>
      <xdr:colOff>28575</xdr:colOff>
      <xdr:row>11</xdr:row>
      <xdr:rowOff>323850</xdr:rowOff>
    </xdr:to>
    <xdr:sp macro="" textlink="">
      <xdr:nvSpPr>
        <xdr:cNvPr id="16887" name="Rectangle 7">
          <a:extLst>
            <a:ext uri="{FF2B5EF4-FFF2-40B4-BE49-F238E27FC236}">
              <a16:creationId xmlns:a16="http://schemas.microsoft.com/office/drawing/2014/main" id="{00000000-0008-0000-0A00-0000F7410000}"/>
            </a:ext>
          </a:extLst>
        </xdr:cNvPr>
        <xdr:cNvSpPr>
          <a:spLocks noChangeArrowheads="1"/>
        </xdr:cNvSpPr>
      </xdr:nvSpPr>
      <xdr:spPr bwMode="auto">
        <a:xfrm>
          <a:off x="5314950" y="470535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③</a:t>
          </a:r>
        </a:p>
      </xdr:txBody>
    </xdr:sp>
    <xdr:clientData/>
  </xdr:twoCellAnchor>
  <xdr:twoCellAnchor>
    <xdr:from>
      <xdr:col>16</xdr:col>
      <xdr:colOff>9525</xdr:colOff>
      <xdr:row>22</xdr:row>
      <xdr:rowOff>9525</xdr:rowOff>
    </xdr:from>
    <xdr:to>
      <xdr:col>16</xdr:col>
      <xdr:colOff>352425</xdr:colOff>
      <xdr:row>22</xdr:row>
      <xdr:rowOff>333375</xdr:rowOff>
    </xdr:to>
    <xdr:sp macro="" textlink="">
      <xdr:nvSpPr>
        <xdr:cNvPr id="16888" name="Rectangle 8">
          <a:extLst>
            <a:ext uri="{FF2B5EF4-FFF2-40B4-BE49-F238E27FC236}">
              <a16:creationId xmlns:a16="http://schemas.microsoft.com/office/drawing/2014/main" id="{00000000-0008-0000-0A00-0000F8410000}"/>
            </a:ext>
          </a:extLst>
        </xdr:cNvPr>
        <xdr:cNvSpPr>
          <a:spLocks noChangeArrowheads="1"/>
        </xdr:cNvSpPr>
      </xdr:nvSpPr>
      <xdr:spPr bwMode="auto">
        <a:xfrm>
          <a:off x="10658475" y="110013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⑪</a:t>
          </a:r>
        </a:p>
      </xdr:txBody>
    </xdr:sp>
    <xdr:clientData/>
  </xdr:twoCellAnchor>
  <xdr:twoCellAnchor>
    <xdr:from>
      <xdr:col>9</xdr:col>
      <xdr:colOff>9525</xdr:colOff>
      <xdr:row>14</xdr:row>
      <xdr:rowOff>19050</xdr:rowOff>
    </xdr:from>
    <xdr:to>
      <xdr:col>10</xdr:col>
      <xdr:colOff>9525</xdr:colOff>
      <xdr:row>14</xdr:row>
      <xdr:rowOff>342900</xdr:rowOff>
    </xdr:to>
    <xdr:sp macro="" textlink="">
      <xdr:nvSpPr>
        <xdr:cNvPr id="16889" name="Rectangle 9">
          <a:extLst>
            <a:ext uri="{FF2B5EF4-FFF2-40B4-BE49-F238E27FC236}">
              <a16:creationId xmlns:a16="http://schemas.microsoft.com/office/drawing/2014/main" id="{00000000-0008-0000-0A00-0000F9410000}"/>
            </a:ext>
          </a:extLst>
        </xdr:cNvPr>
        <xdr:cNvSpPr>
          <a:spLocks noChangeArrowheads="1"/>
        </xdr:cNvSpPr>
      </xdr:nvSpPr>
      <xdr:spPr bwMode="auto">
        <a:xfrm>
          <a:off x="5295900" y="64389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④</a:t>
          </a:r>
        </a:p>
      </xdr:txBody>
    </xdr:sp>
    <xdr:clientData/>
  </xdr:twoCellAnchor>
  <xdr:twoCellAnchor>
    <xdr:from>
      <xdr:col>16</xdr:col>
      <xdr:colOff>19050</xdr:colOff>
      <xdr:row>18</xdr:row>
      <xdr:rowOff>47625</xdr:rowOff>
    </xdr:from>
    <xdr:to>
      <xdr:col>16</xdr:col>
      <xdr:colOff>361950</xdr:colOff>
      <xdr:row>18</xdr:row>
      <xdr:rowOff>371475</xdr:rowOff>
    </xdr:to>
    <xdr:sp macro="" textlink="">
      <xdr:nvSpPr>
        <xdr:cNvPr id="16890" name="Rectangle 10">
          <a:extLst>
            <a:ext uri="{FF2B5EF4-FFF2-40B4-BE49-F238E27FC236}">
              <a16:creationId xmlns:a16="http://schemas.microsoft.com/office/drawing/2014/main" id="{00000000-0008-0000-0A00-0000FA410000}"/>
            </a:ext>
          </a:extLst>
        </xdr:cNvPr>
        <xdr:cNvSpPr>
          <a:spLocks noChangeArrowheads="1"/>
        </xdr:cNvSpPr>
      </xdr:nvSpPr>
      <xdr:spPr bwMode="auto">
        <a:xfrm>
          <a:off x="10668000" y="875347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⑩</a:t>
          </a:r>
        </a:p>
      </xdr:txBody>
    </xdr:sp>
    <xdr:clientData/>
  </xdr:twoCellAnchor>
  <xdr:twoCellAnchor>
    <xdr:from>
      <xdr:col>20</xdr:col>
      <xdr:colOff>19050</xdr:colOff>
      <xdr:row>21</xdr:row>
      <xdr:rowOff>38100</xdr:rowOff>
    </xdr:from>
    <xdr:to>
      <xdr:col>20</xdr:col>
      <xdr:colOff>361950</xdr:colOff>
      <xdr:row>21</xdr:row>
      <xdr:rowOff>361950</xdr:rowOff>
    </xdr:to>
    <xdr:sp macro="" textlink="">
      <xdr:nvSpPr>
        <xdr:cNvPr id="16891" name="Rectangle 11">
          <a:extLst>
            <a:ext uri="{FF2B5EF4-FFF2-40B4-BE49-F238E27FC236}">
              <a16:creationId xmlns:a16="http://schemas.microsoft.com/office/drawing/2014/main" id="{00000000-0008-0000-0A00-0000FB410000}"/>
            </a:ext>
          </a:extLst>
        </xdr:cNvPr>
        <xdr:cNvSpPr>
          <a:spLocks noChangeArrowheads="1"/>
        </xdr:cNvSpPr>
      </xdr:nvSpPr>
      <xdr:spPr bwMode="auto">
        <a:xfrm>
          <a:off x="13506450" y="10458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⑭</a:t>
          </a:r>
        </a:p>
      </xdr:txBody>
    </xdr:sp>
    <xdr:clientData/>
  </xdr:twoCellAnchor>
  <xdr:twoCellAnchor>
    <xdr:from>
      <xdr:col>20</xdr:col>
      <xdr:colOff>38100</xdr:colOff>
      <xdr:row>17</xdr:row>
      <xdr:rowOff>38100</xdr:rowOff>
    </xdr:from>
    <xdr:to>
      <xdr:col>20</xdr:col>
      <xdr:colOff>381000</xdr:colOff>
      <xdr:row>17</xdr:row>
      <xdr:rowOff>361950</xdr:rowOff>
    </xdr:to>
    <xdr:sp macro="" textlink="">
      <xdr:nvSpPr>
        <xdr:cNvPr id="16892" name="Rectangle 12">
          <a:extLst>
            <a:ext uri="{FF2B5EF4-FFF2-40B4-BE49-F238E27FC236}">
              <a16:creationId xmlns:a16="http://schemas.microsoft.com/office/drawing/2014/main" id="{00000000-0008-0000-0A00-0000FC410000}"/>
            </a:ext>
          </a:extLst>
        </xdr:cNvPr>
        <xdr:cNvSpPr>
          <a:spLocks noChangeArrowheads="1"/>
        </xdr:cNvSpPr>
      </xdr:nvSpPr>
      <xdr:spPr bwMode="auto">
        <a:xfrm>
          <a:off x="13525500" y="81724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⑬</a:t>
          </a:r>
        </a:p>
      </xdr:txBody>
    </xdr:sp>
    <xdr:clientData/>
  </xdr:twoCellAnchor>
  <xdr:twoCellAnchor>
    <xdr:from>
      <xdr:col>19</xdr:col>
      <xdr:colOff>381000</xdr:colOff>
      <xdr:row>14</xdr:row>
      <xdr:rowOff>57150</xdr:rowOff>
    </xdr:from>
    <xdr:to>
      <xdr:col>20</xdr:col>
      <xdr:colOff>304800</xdr:colOff>
      <xdr:row>14</xdr:row>
      <xdr:rowOff>381000</xdr:rowOff>
    </xdr:to>
    <xdr:sp macro="" textlink="">
      <xdr:nvSpPr>
        <xdr:cNvPr id="16893" name="Rectangle 13">
          <a:extLst>
            <a:ext uri="{FF2B5EF4-FFF2-40B4-BE49-F238E27FC236}">
              <a16:creationId xmlns:a16="http://schemas.microsoft.com/office/drawing/2014/main" id="{00000000-0008-0000-0A00-0000FD410000}"/>
            </a:ext>
          </a:extLst>
        </xdr:cNvPr>
        <xdr:cNvSpPr>
          <a:spLocks noChangeArrowheads="1"/>
        </xdr:cNvSpPr>
      </xdr:nvSpPr>
      <xdr:spPr bwMode="auto">
        <a:xfrm>
          <a:off x="13477875" y="6477000"/>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⑫</a:t>
          </a:r>
        </a:p>
      </xdr:txBody>
    </xdr:sp>
    <xdr:clientData/>
  </xdr:twoCellAnchor>
  <xdr:twoCellAnchor>
    <xdr:from>
      <xdr:col>16</xdr:col>
      <xdr:colOff>19050</xdr:colOff>
      <xdr:row>8</xdr:row>
      <xdr:rowOff>19050</xdr:rowOff>
    </xdr:from>
    <xdr:to>
      <xdr:col>16</xdr:col>
      <xdr:colOff>361950</xdr:colOff>
      <xdr:row>8</xdr:row>
      <xdr:rowOff>342900</xdr:rowOff>
    </xdr:to>
    <xdr:sp macro="" textlink="">
      <xdr:nvSpPr>
        <xdr:cNvPr id="16894" name="Rectangle 14">
          <a:extLst>
            <a:ext uri="{FF2B5EF4-FFF2-40B4-BE49-F238E27FC236}">
              <a16:creationId xmlns:a16="http://schemas.microsoft.com/office/drawing/2014/main" id="{00000000-0008-0000-0A00-0000FE410000}"/>
            </a:ext>
          </a:extLst>
        </xdr:cNvPr>
        <xdr:cNvSpPr>
          <a:spLocks noChangeArrowheads="1"/>
        </xdr:cNvSpPr>
      </xdr:nvSpPr>
      <xdr:spPr bwMode="auto">
        <a:xfrm>
          <a:off x="10668000" y="31337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⑧</a:t>
          </a:r>
        </a:p>
      </xdr:txBody>
    </xdr:sp>
    <xdr:clientData/>
  </xdr:twoCellAnchor>
  <xdr:twoCellAnchor>
    <xdr:from>
      <xdr:col>16</xdr:col>
      <xdr:colOff>0</xdr:colOff>
      <xdr:row>14</xdr:row>
      <xdr:rowOff>28575</xdr:rowOff>
    </xdr:from>
    <xdr:to>
      <xdr:col>16</xdr:col>
      <xdr:colOff>342900</xdr:colOff>
      <xdr:row>14</xdr:row>
      <xdr:rowOff>352425</xdr:rowOff>
    </xdr:to>
    <xdr:sp macro="" textlink="">
      <xdr:nvSpPr>
        <xdr:cNvPr id="16895" name="Rectangle 15">
          <a:extLst>
            <a:ext uri="{FF2B5EF4-FFF2-40B4-BE49-F238E27FC236}">
              <a16:creationId xmlns:a16="http://schemas.microsoft.com/office/drawing/2014/main" id="{00000000-0008-0000-0A00-0000FF410000}"/>
            </a:ext>
          </a:extLst>
        </xdr:cNvPr>
        <xdr:cNvSpPr>
          <a:spLocks noChangeArrowheads="1"/>
        </xdr:cNvSpPr>
      </xdr:nvSpPr>
      <xdr:spPr bwMode="auto">
        <a:xfrm>
          <a:off x="10648950" y="6448425"/>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⑨</a:t>
          </a:r>
        </a:p>
      </xdr:txBody>
    </xdr:sp>
    <xdr:clientData/>
  </xdr:twoCellAnchor>
  <xdr:twoCellAnchor>
    <xdr:from>
      <xdr:col>13</xdr:col>
      <xdr:colOff>38100</xdr:colOff>
      <xdr:row>14</xdr:row>
      <xdr:rowOff>38100</xdr:rowOff>
    </xdr:from>
    <xdr:to>
      <xdr:col>13</xdr:col>
      <xdr:colOff>381000</xdr:colOff>
      <xdr:row>14</xdr:row>
      <xdr:rowOff>361950</xdr:rowOff>
    </xdr:to>
    <xdr:sp macro="" textlink="">
      <xdr:nvSpPr>
        <xdr:cNvPr id="16896" name="Rectangle 16">
          <a:extLst>
            <a:ext uri="{FF2B5EF4-FFF2-40B4-BE49-F238E27FC236}">
              <a16:creationId xmlns:a16="http://schemas.microsoft.com/office/drawing/2014/main" id="{00000000-0008-0000-0A00-000000420000}"/>
            </a:ext>
          </a:extLst>
        </xdr:cNvPr>
        <xdr:cNvSpPr>
          <a:spLocks noChangeArrowheads="1"/>
        </xdr:cNvSpPr>
      </xdr:nvSpPr>
      <xdr:spPr bwMode="auto">
        <a:xfrm>
          <a:off x="8239125" y="64579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⑥</a:t>
          </a:r>
        </a:p>
      </xdr:txBody>
    </xdr:sp>
    <xdr:clientData/>
  </xdr:twoCellAnchor>
  <xdr:twoCellAnchor>
    <xdr:from>
      <xdr:col>13</xdr:col>
      <xdr:colOff>0</xdr:colOff>
      <xdr:row>17</xdr:row>
      <xdr:rowOff>0</xdr:rowOff>
    </xdr:from>
    <xdr:to>
      <xdr:col>13</xdr:col>
      <xdr:colOff>342900</xdr:colOff>
      <xdr:row>17</xdr:row>
      <xdr:rowOff>323850</xdr:rowOff>
    </xdr:to>
    <xdr:sp macro="" textlink="">
      <xdr:nvSpPr>
        <xdr:cNvPr id="16897" name="Rectangle 17">
          <a:extLst>
            <a:ext uri="{FF2B5EF4-FFF2-40B4-BE49-F238E27FC236}">
              <a16:creationId xmlns:a16="http://schemas.microsoft.com/office/drawing/2014/main" id="{00000000-0008-0000-0A00-000001420000}"/>
            </a:ext>
          </a:extLst>
        </xdr:cNvPr>
        <xdr:cNvSpPr>
          <a:spLocks noChangeArrowheads="1"/>
        </xdr:cNvSpPr>
      </xdr:nvSpPr>
      <xdr:spPr bwMode="auto">
        <a:xfrm>
          <a:off x="8201025" y="8134350"/>
          <a:ext cx="3429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⑦</a:t>
          </a:r>
        </a:p>
      </xdr:txBody>
    </xdr:sp>
    <xdr:clientData/>
  </xdr:twoCellAnchor>
  <xdr:twoCellAnchor>
    <xdr:from>
      <xdr:col>9</xdr:col>
      <xdr:colOff>19050</xdr:colOff>
      <xdr:row>17</xdr:row>
      <xdr:rowOff>28575</xdr:rowOff>
    </xdr:from>
    <xdr:to>
      <xdr:col>10</xdr:col>
      <xdr:colOff>114300</xdr:colOff>
      <xdr:row>17</xdr:row>
      <xdr:rowOff>352425</xdr:rowOff>
    </xdr:to>
    <xdr:sp macro="" textlink="">
      <xdr:nvSpPr>
        <xdr:cNvPr id="16898" name="Rectangle 18">
          <a:extLst>
            <a:ext uri="{FF2B5EF4-FFF2-40B4-BE49-F238E27FC236}">
              <a16:creationId xmlns:a16="http://schemas.microsoft.com/office/drawing/2014/main" id="{00000000-0008-0000-0A00-000002420000}"/>
            </a:ext>
          </a:extLst>
        </xdr:cNvPr>
        <xdr:cNvSpPr>
          <a:spLocks noChangeArrowheads="1"/>
        </xdr:cNvSpPr>
      </xdr:nvSpPr>
      <xdr:spPr bwMode="auto">
        <a:xfrm>
          <a:off x="5305425" y="8162925"/>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⑤</a:t>
          </a:r>
        </a:p>
      </xdr:txBody>
    </xdr:sp>
    <xdr:clientData/>
  </xdr:twoCellAnchor>
  <xdr:twoCellAnchor>
    <xdr:from>
      <xdr:col>24</xdr:col>
      <xdr:colOff>38100</xdr:colOff>
      <xdr:row>23</xdr:row>
      <xdr:rowOff>47625</xdr:rowOff>
    </xdr:from>
    <xdr:to>
      <xdr:col>24</xdr:col>
      <xdr:colOff>371475</xdr:colOff>
      <xdr:row>23</xdr:row>
      <xdr:rowOff>371475</xdr:rowOff>
    </xdr:to>
    <xdr:sp macro="" textlink="">
      <xdr:nvSpPr>
        <xdr:cNvPr id="16899" name="Rectangle 11">
          <a:extLst>
            <a:ext uri="{FF2B5EF4-FFF2-40B4-BE49-F238E27FC236}">
              <a16:creationId xmlns:a16="http://schemas.microsoft.com/office/drawing/2014/main" id="{00000000-0008-0000-0A00-000003420000}"/>
            </a:ext>
          </a:extLst>
        </xdr:cNvPr>
        <xdr:cNvSpPr>
          <a:spLocks noChangeArrowheads="1"/>
        </xdr:cNvSpPr>
      </xdr:nvSpPr>
      <xdr:spPr bwMode="auto">
        <a:xfrm>
          <a:off x="16964025" y="11610975"/>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0" i="0" u="none" strike="noStrike" baseline="0">
              <a:solidFill>
                <a:srgbClr val="000000"/>
              </a:solidFill>
              <a:latin typeface="ＭＳ Ｐ明朝"/>
              <a:ea typeface="ＭＳ Ｐ明朝"/>
            </a:rPr>
            <a:t>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soumu.go.jp/toukei_toukatsu/index/seido/sangyo/"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8"/>
    <pageSetUpPr fitToPage="1"/>
  </sheetPr>
  <dimension ref="B1:P42"/>
  <sheetViews>
    <sheetView showGridLines="0" zoomScale="70" zoomScaleSheetLayoutView="100" workbookViewId="0">
      <selection activeCell="L14" sqref="L14:L15"/>
    </sheetView>
  </sheetViews>
  <sheetFormatPr defaultColWidth="9" defaultRowHeight="13" x14ac:dyDescent="0.2"/>
  <cols>
    <col min="1" max="1" width="1.08984375" style="87" customWidth="1"/>
    <col min="2" max="2" width="54.7265625" style="87" customWidth="1"/>
    <col min="3" max="3" width="7.90625" style="87" customWidth="1"/>
    <col min="4" max="5" width="10.90625" style="87" customWidth="1"/>
    <col min="6" max="6" width="10.90625" style="88" customWidth="1"/>
    <col min="7" max="13" width="10.90625" style="87" customWidth="1"/>
    <col min="14" max="14" width="13.90625" style="87" customWidth="1"/>
    <col min="15" max="15" width="9" style="87" bestFit="1" customWidth="1"/>
    <col min="16" max="16" width="16.90625" style="87" customWidth="1"/>
    <col min="17" max="17" width="9" style="87" bestFit="1"/>
    <col min="18" max="16384" width="9" style="87"/>
  </cols>
  <sheetData>
    <row r="1" spans="2:16" ht="13.5" customHeight="1" x14ac:dyDescent="0.2">
      <c r="P1" s="159" t="s">
        <v>0</v>
      </c>
    </row>
    <row r="2" spans="2:16" ht="16.5" customHeight="1" x14ac:dyDescent="0.2">
      <c r="B2" s="92" t="s">
        <v>1</v>
      </c>
      <c r="C2" s="94"/>
      <c r="D2" s="193">
        <f>'実施状況報告書　（第１面）'!D17</f>
        <v>0</v>
      </c>
      <c r="E2" s="194"/>
      <c r="F2" s="195"/>
      <c r="G2" s="96"/>
      <c r="H2" s="184" t="s">
        <v>2</v>
      </c>
      <c r="I2" s="184"/>
      <c r="J2" s="184"/>
      <c r="K2" s="184"/>
      <c r="L2" s="184"/>
      <c r="M2" s="184"/>
      <c r="N2" s="184"/>
      <c r="P2" s="163"/>
    </row>
    <row r="3" spans="2:16" ht="16.5" customHeight="1" x14ac:dyDescent="0.2">
      <c r="B3" s="91" t="s">
        <v>3</v>
      </c>
      <c r="C3" s="90"/>
      <c r="D3" s="196">
        <f>'実施状況報告書　（第１面）'!D18</f>
        <v>0</v>
      </c>
      <c r="E3" s="197"/>
      <c r="F3" s="198"/>
      <c r="G3" s="96"/>
      <c r="H3" s="184"/>
      <c r="I3" s="184"/>
      <c r="J3" s="184"/>
      <c r="K3" s="184"/>
      <c r="L3" s="184"/>
      <c r="M3" s="184"/>
      <c r="N3" s="184"/>
      <c r="P3" s="164" t="s">
        <v>4</v>
      </c>
    </row>
    <row r="4" spans="2:16" ht="16.5" customHeight="1" x14ac:dyDescent="0.2">
      <c r="B4" s="91" t="s">
        <v>5</v>
      </c>
      <c r="C4" s="90"/>
      <c r="D4" s="196">
        <f>'実施状況報告書　（第１面）'!D19</f>
        <v>0</v>
      </c>
      <c r="E4" s="197"/>
      <c r="F4" s="198"/>
      <c r="G4" s="96"/>
      <c r="H4" s="200" t="s">
        <v>6</v>
      </c>
      <c r="I4" s="201"/>
      <c r="J4" s="201"/>
      <c r="K4" s="201"/>
      <c r="L4" s="201"/>
      <c r="M4" s="201"/>
      <c r="N4" s="201"/>
      <c r="P4" s="164" t="s">
        <v>7</v>
      </c>
    </row>
    <row r="5" spans="2:16" ht="16.5" customHeight="1" x14ac:dyDescent="0.2">
      <c r="B5" s="93" t="s">
        <v>8</v>
      </c>
      <c r="C5" s="95"/>
      <c r="D5" s="202">
        <f>'実施状況報告書　（第１面）'!D20</f>
        <v>0</v>
      </c>
      <c r="E5" s="203"/>
      <c r="F5" s="204"/>
      <c r="G5" s="96"/>
      <c r="H5" s="201"/>
      <c r="I5" s="201"/>
      <c r="J5" s="201"/>
      <c r="K5" s="201"/>
      <c r="L5" s="201"/>
      <c r="M5" s="201"/>
      <c r="N5" s="201"/>
      <c r="P5" s="164" t="s">
        <v>9</v>
      </c>
    </row>
    <row r="6" spans="2:16" ht="16.5" customHeight="1" x14ac:dyDescent="0.2">
      <c r="B6" s="97"/>
      <c r="C6" s="97"/>
      <c r="D6" s="96"/>
      <c r="E6" s="96"/>
      <c r="F6" s="98"/>
      <c r="G6" s="96"/>
      <c r="P6" s="167" t="s">
        <v>10</v>
      </c>
    </row>
    <row r="7" spans="2:16" ht="19.5" customHeight="1" x14ac:dyDescent="0.2">
      <c r="B7" s="161" t="s">
        <v>11</v>
      </c>
      <c r="C7" s="97"/>
      <c r="D7" s="96"/>
      <c r="E7" s="96"/>
      <c r="F7" s="98"/>
      <c r="G7" s="96"/>
      <c r="P7" s="164" t="s">
        <v>12</v>
      </c>
    </row>
    <row r="8" spans="2:16" ht="16.5" customHeight="1" x14ac:dyDescent="0.2">
      <c r="B8" s="110" t="s">
        <v>13</v>
      </c>
      <c r="C8" s="111"/>
      <c r="D8" s="205" t="s">
        <v>14</v>
      </c>
      <c r="E8" s="206"/>
      <c r="F8" s="207"/>
      <c r="G8" s="96"/>
      <c r="H8" s="96"/>
      <c r="I8" s="96"/>
      <c r="J8" s="96"/>
      <c r="K8" s="96"/>
      <c r="L8" s="96"/>
      <c r="M8" s="96"/>
      <c r="N8" s="96"/>
      <c r="P8" s="164" t="s">
        <v>15</v>
      </c>
    </row>
    <row r="9" spans="2:16" ht="16.5" customHeight="1" x14ac:dyDescent="0.2">
      <c r="B9" s="107" t="s">
        <v>16</v>
      </c>
      <c r="C9" s="109"/>
      <c r="D9" s="208">
        <f>'実施状況報告書　（第１面）'!D23</f>
        <v>0</v>
      </c>
      <c r="E9" s="209"/>
      <c r="F9" s="210"/>
      <c r="G9" s="96"/>
      <c r="H9" s="96"/>
      <c r="I9" s="96"/>
      <c r="J9" s="96"/>
      <c r="K9" s="96"/>
      <c r="L9" s="96"/>
      <c r="M9" s="96"/>
      <c r="N9" s="96"/>
      <c r="P9" s="164" t="s">
        <v>17</v>
      </c>
    </row>
    <row r="10" spans="2:16" ht="16.5" customHeight="1" x14ac:dyDescent="0.2">
      <c r="B10" s="101" t="s">
        <v>18</v>
      </c>
      <c r="C10" s="105"/>
      <c r="D10" s="185">
        <f>'実施状況報告書　（第１面）'!D24</f>
        <v>0</v>
      </c>
      <c r="E10" s="186"/>
      <c r="F10" s="187"/>
      <c r="G10" s="96"/>
      <c r="H10" s="96"/>
      <c r="I10" s="96"/>
      <c r="J10" s="96"/>
      <c r="K10" s="96"/>
      <c r="L10" s="96"/>
      <c r="M10" s="96"/>
      <c r="N10" s="96"/>
      <c r="P10" s="164" t="s">
        <v>19</v>
      </c>
    </row>
    <row r="11" spans="2:16" ht="16.5" customHeight="1" x14ac:dyDescent="0.2">
      <c r="B11" s="101" t="s">
        <v>20</v>
      </c>
      <c r="C11" s="105"/>
      <c r="D11" s="185">
        <f>'実施状況報告書　（第１面）'!D25</f>
        <v>0</v>
      </c>
      <c r="E11" s="186"/>
      <c r="F11" s="187"/>
      <c r="G11" s="96"/>
      <c r="H11" s="96"/>
      <c r="I11" s="96"/>
      <c r="J11" s="96"/>
      <c r="K11" s="96"/>
      <c r="L11" s="96"/>
      <c r="M11" s="96"/>
      <c r="N11" s="96"/>
      <c r="P11" s="167" t="s">
        <v>21</v>
      </c>
    </row>
    <row r="12" spans="2:16" ht="16.5" customHeight="1" x14ac:dyDescent="0.2">
      <c r="B12" s="101" t="s">
        <v>22</v>
      </c>
      <c r="C12" s="105"/>
      <c r="D12" s="185">
        <f>'実施状況報告書　（第１面）'!D26</f>
        <v>0</v>
      </c>
      <c r="E12" s="186"/>
      <c r="F12" s="187"/>
      <c r="G12" s="96"/>
      <c r="H12" s="96"/>
      <c r="I12" s="96"/>
      <c r="J12" s="96"/>
      <c r="K12" s="96"/>
      <c r="L12" s="96"/>
      <c r="M12" s="96"/>
      <c r="N12" s="96"/>
      <c r="P12" s="164" t="s">
        <v>23</v>
      </c>
    </row>
    <row r="13" spans="2:16" ht="16.5" customHeight="1" x14ac:dyDescent="0.2">
      <c r="B13" s="101" t="s">
        <v>24</v>
      </c>
      <c r="C13" s="105"/>
      <c r="D13" s="185">
        <f>'実施状況報告書　（第１面）'!D27</f>
        <v>0</v>
      </c>
      <c r="E13" s="186"/>
      <c r="F13" s="187"/>
      <c r="G13" s="96"/>
      <c r="H13" s="96"/>
      <c r="I13" s="96"/>
      <c r="J13" s="96"/>
      <c r="K13" s="96"/>
      <c r="L13" s="96"/>
      <c r="M13" s="96"/>
      <c r="N13" s="96"/>
      <c r="P13" s="164" t="s">
        <v>25</v>
      </c>
    </row>
    <row r="14" spans="2:16" ht="16.5" customHeight="1" x14ac:dyDescent="0.2">
      <c r="B14" s="101" t="s">
        <v>26</v>
      </c>
      <c r="C14" s="105"/>
      <c r="D14" s="185">
        <f>'実施状況報告書　（第１面）'!F23</f>
        <v>0</v>
      </c>
      <c r="E14" s="186"/>
      <c r="F14" s="187"/>
      <c r="G14" s="96"/>
      <c r="H14" s="96"/>
      <c r="I14" s="96"/>
      <c r="J14" s="96"/>
      <c r="K14" s="96"/>
      <c r="L14" s="96"/>
      <c r="M14" s="96"/>
      <c r="N14" s="96"/>
      <c r="P14" s="164" t="s">
        <v>27</v>
      </c>
    </row>
    <row r="15" spans="2:16" ht="16.5" customHeight="1" x14ac:dyDescent="0.2">
      <c r="B15" s="101" t="s">
        <v>28</v>
      </c>
      <c r="C15" s="105"/>
      <c r="D15" s="185">
        <f>'実施状況報告書　（第１面）'!F24</f>
        <v>0</v>
      </c>
      <c r="E15" s="186"/>
      <c r="F15" s="187"/>
      <c r="G15" s="96"/>
      <c r="H15" s="96"/>
      <c r="I15" s="96"/>
      <c r="J15" s="96"/>
      <c r="K15" s="96"/>
      <c r="L15" s="96"/>
      <c r="M15" s="96"/>
      <c r="N15" s="96"/>
      <c r="P15" s="183" t="s">
        <v>129</v>
      </c>
    </row>
    <row r="16" spans="2:16" ht="16.5" customHeight="1" x14ac:dyDescent="0.2">
      <c r="B16" s="101" t="s">
        <v>29</v>
      </c>
      <c r="C16" s="105"/>
      <c r="D16" s="185">
        <f>'実施状況報告書　（第１面）'!F25</f>
        <v>0</v>
      </c>
      <c r="E16" s="186"/>
      <c r="F16" s="187"/>
      <c r="G16" s="96"/>
      <c r="H16" s="96"/>
      <c r="I16" s="96"/>
      <c r="J16" s="96"/>
      <c r="K16" s="96"/>
      <c r="L16" s="96"/>
      <c r="M16" s="96"/>
      <c r="N16" s="96"/>
      <c r="P16" s="162" t="s">
        <v>130</v>
      </c>
    </row>
    <row r="17" spans="2:16" ht="16.5" customHeight="1" x14ac:dyDescent="0.2">
      <c r="B17" s="101" t="s">
        <v>30</v>
      </c>
      <c r="C17" s="105"/>
      <c r="D17" s="185">
        <f>'実施状況報告書　（第１面）'!F26</f>
        <v>0</v>
      </c>
      <c r="E17" s="186"/>
      <c r="F17" s="187"/>
      <c r="G17" s="96"/>
      <c r="H17" s="96"/>
      <c r="I17" s="96"/>
      <c r="J17" s="96"/>
      <c r="K17" s="96"/>
      <c r="L17" s="96"/>
      <c r="M17" s="96"/>
      <c r="N17" s="96"/>
      <c r="P17" s="162" t="s">
        <v>131</v>
      </c>
    </row>
    <row r="18" spans="2:16" ht="16.5" customHeight="1" x14ac:dyDescent="0.2">
      <c r="B18" s="103" t="s">
        <v>31</v>
      </c>
      <c r="C18" s="106"/>
      <c r="D18" s="188">
        <f>'実施状況報告書　（第１面）'!F27</f>
        <v>0</v>
      </c>
      <c r="E18" s="189"/>
      <c r="F18" s="190"/>
      <c r="G18" s="96"/>
      <c r="H18" s="96"/>
      <c r="I18" s="96"/>
      <c r="J18" s="96"/>
      <c r="K18" s="96"/>
      <c r="L18" s="96"/>
      <c r="M18" s="96"/>
      <c r="N18" s="96"/>
      <c r="P18" s="162" t="s">
        <v>132</v>
      </c>
    </row>
    <row r="19" spans="2:16" ht="16.5" customHeight="1" x14ac:dyDescent="0.2">
      <c r="B19" s="96"/>
      <c r="C19" s="96"/>
      <c r="D19" s="96"/>
      <c r="E19" s="96"/>
      <c r="F19" s="98"/>
      <c r="G19" s="96"/>
      <c r="H19" s="96"/>
      <c r="I19" s="96"/>
      <c r="J19" s="96"/>
      <c r="K19" s="96"/>
      <c r="L19" s="96"/>
      <c r="M19" s="96"/>
      <c r="N19" s="96"/>
      <c r="P19" s="164"/>
    </row>
    <row r="20" spans="2:16" ht="18.75" customHeight="1" x14ac:dyDescent="0.2">
      <c r="B20" s="89" t="s">
        <v>32</v>
      </c>
      <c r="C20" s="96"/>
      <c r="D20" s="96"/>
      <c r="E20" s="96"/>
      <c r="F20" s="98"/>
      <c r="G20" s="96"/>
      <c r="H20" s="96"/>
      <c r="I20" s="96"/>
      <c r="J20" s="96"/>
      <c r="K20" s="96"/>
      <c r="L20" s="96"/>
      <c r="M20" s="96"/>
      <c r="N20" s="96"/>
      <c r="P20" s="164"/>
    </row>
    <row r="21" spans="2:16" ht="16.5" customHeight="1" x14ac:dyDescent="0.2">
      <c r="B21" s="191" t="s">
        <v>13</v>
      </c>
      <c r="C21" s="192"/>
      <c r="D21" s="143" t="str">
        <f>IF(第２面①!L3=0,"",第２面①!L3)</f>
        <v/>
      </c>
      <c r="E21" s="143" t="str">
        <f>IF(②!L3=0,"",②!L3)</f>
        <v/>
      </c>
      <c r="F21" s="143" t="str">
        <f>IF(③!L3=0,"",③!L3)</f>
        <v/>
      </c>
      <c r="G21" s="144" t="str">
        <f>IF(④!L3=0,"",④!L3)</f>
        <v/>
      </c>
      <c r="H21" s="144" t="str">
        <f>IF(⑤!L3=0,"",⑤!L3)</f>
        <v/>
      </c>
      <c r="I21" s="144" t="str">
        <f>IF(⑥!L3=0,"",⑥!L3)</f>
        <v/>
      </c>
      <c r="J21" s="143" t="str">
        <f>IF(⑦!L3=0,"",⑦!L3)</f>
        <v/>
      </c>
      <c r="K21" s="143" t="str">
        <f>IF(⑧!L3=0,"",⑧!L3)</f>
        <v/>
      </c>
      <c r="L21" s="143" t="str">
        <f>IF(⑨!L3=0,"",⑨!L3)</f>
        <v/>
      </c>
      <c r="M21" s="144" t="str">
        <f>IF(⑩!L3=0,"",⑩!L3)</f>
        <v/>
      </c>
      <c r="N21" s="145" t="s">
        <v>33</v>
      </c>
      <c r="P21" s="164"/>
    </row>
    <row r="22" spans="2:16" ht="16.5" customHeight="1" x14ac:dyDescent="0.2">
      <c r="B22" s="107" t="s">
        <v>34</v>
      </c>
      <c r="C22" s="108" t="s">
        <v>35</v>
      </c>
      <c r="D22" s="146">
        <f>第２面①!G15</f>
        <v>0</v>
      </c>
      <c r="E22" s="146">
        <f>②!G15</f>
        <v>0</v>
      </c>
      <c r="F22" s="146">
        <f>③!G15</f>
        <v>0</v>
      </c>
      <c r="G22" s="147">
        <f>④!G15</f>
        <v>0</v>
      </c>
      <c r="H22" s="148">
        <f>⑤!G15</f>
        <v>0</v>
      </c>
      <c r="I22" s="146">
        <f>⑥!G15</f>
        <v>0</v>
      </c>
      <c r="J22" s="146">
        <f>⑦!G15</f>
        <v>0</v>
      </c>
      <c r="K22" s="146">
        <f>⑧!G15</f>
        <v>0</v>
      </c>
      <c r="L22" s="147">
        <f>⑨!G15</f>
        <v>0</v>
      </c>
      <c r="M22" s="149">
        <f>⑩!G15</f>
        <v>0</v>
      </c>
      <c r="N22" s="150">
        <f t="shared" ref="N22:N31" si="0">SUM(D22:M22)</f>
        <v>0</v>
      </c>
      <c r="P22" s="164"/>
    </row>
    <row r="23" spans="2:16" ht="16.5" customHeight="1" x14ac:dyDescent="0.2">
      <c r="B23" s="101" t="s">
        <v>18</v>
      </c>
      <c r="C23" s="102" t="s">
        <v>36</v>
      </c>
      <c r="D23" s="151">
        <f>第２面①!G16</f>
        <v>0</v>
      </c>
      <c r="E23" s="146">
        <f>②!G16</f>
        <v>0</v>
      </c>
      <c r="F23" s="151">
        <f>③!G16</f>
        <v>0</v>
      </c>
      <c r="G23" s="152">
        <f>④!G16</f>
        <v>0</v>
      </c>
      <c r="H23" s="148">
        <f>⑤!G16</f>
        <v>0</v>
      </c>
      <c r="I23" s="151">
        <f>⑥!G16</f>
        <v>0</v>
      </c>
      <c r="J23" s="151">
        <f>⑦!G16</f>
        <v>0</v>
      </c>
      <c r="K23" s="151">
        <f>⑧!G16</f>
        <v>0</v>
      </c>
      <c r="L23" s="152">
        <f>⑨!G16</f>
        <v>0</v>
      </c>
      <c r="M23" s="148">
        <f>⑩!G16</f>
        <v>0</v>
      </c>
      <c r="N23" s="153">
        <f t="shared" si="0"/>
        <v>0</v>
      </c>
      <c r="P23" s="165"/>
    </row>
    <row r="24" spans="2:16" ht="16.5" customHeight="1" x14ac:dyDescent="0.2">
      <c r="B24" s="101" t="s">
        <v>20</v>
      </c>
      <c r="C24" s="102" t="s">
        <v>37</v>
      </c>
      <c r="D24" s="151">
        <f>第２面①!G17</f>
        <v>0</v>
      </c>
      <c r="E24" s="146">
        <f>②!G17</f>
        <v>0</v>
      </c>
      <c r="F24" s="151">
        <f>③!G17</f>
        <v>0</v>
      </c>
      <c r="G24" s="152">
        <f>④!G17</f>
        <v>0</v>
      </c>
      <c r="H24" s="148">
        <f>⑤!G17</f>
        <v>0</v>
      </c>
      <c r="I24" s="151">
        <f>⑥!G17</f>
        <v>0</v>
      </c>
      <c r="J24" s="151">
        <f>⑦!G17</f>
        <v>0</v>
      </c>
      <c r="K24" s="151">
        <f>⑧!G17</f>
        <v>0</v>
      </c>
      <c r="L24" s="152">
        <f>⑨!G17</f>
        <v>0</v>
      </c>
      <c r="M24" s="148">
        <f>⑩!G17</f>
        <v>0</v>
      </c>
      <c r="N24" s="153">
        <f t="shared" si="0"/>
        <v>0</v>
      </c>
      <c r="P24" s="166"/>
    </row>
    <row r="25" spans="2:16" ht="16.5" customHeight="1" x14ac:dyDescent="0.2">
      <c r="B25" s="101" t="s">
        <v>22</v>
      </c>
      <c r="C25" s="102" t="s">
        <v>38</v>
      </c>
      <c r="D25" s="151">
        <f>第２面①!G18</f>
        <v>0</v>
      </c>
      <c r="E25" s="146">
        <f>②!G18</f>
        <v>0</v>
      </c>
      <c r="F25" s="151">
        <f>③!G18</f>
        <v>0</v>
      </c>
      <c r="G25" s="152">
        <f>④!G18</f>
        <v>0</v>
      </c>
      <c r="H25" s="148">
        <f>⑤!G18</f>
        <v>0</v>
      </c>
      <c r="I25" s="151">
        <f>⑥!G18</f>
        <v>0</v>
      </c>
      <c r="J25" s="151">
        <f>⑦!G18</f>
        <v>0</v>
      </c>
      <c r="K25" s="151">
        <f>⑧!G18</f>
        <v>0</v>
      </c>
      <c r="L25" s="152">
        <f>⑨!G18</f>
        <v>0</v>
      </c>
      <c r="M25" s="148">
        <f>⑩!G18</f>
        <v>0</v>
      </c>
      <c r="N25" s="153">
        <f t="shared" si="0"/>
        <v>0</v>
      </c>
      <c r="P25" s="168"/>
    </row>
    <row r="26" spans="2:16" ht="16.5" customHeight="1" x14ac:dyDescent="0.2">
      <c r="B26" s="174" t="s">
        <v>24</v>
      </c>
      <c r="C26" s="102" t="s">
        <v>39</v>
      </c>
      <c r="D26" s="151">
        <f>第２面①!G19</f>
        <v>0</v>
      </c>
      <c r="E26" s="146">
        <f>②!G19</f>
        <v>0</v>
      </c>
      <c r="F26" s="151">
        <f>③!G19</f>
        <v>0</v>
      </c>
      <c r="G26" s="152">
        <f>④!G19</f>
        <v>0</v>
      </c>
      <c r="H26" s="148">
        <f>⑤!G19</f>
        <v>0</v>
      </c>
      <c r="I26" s="151">
        <f>⑥!G19</f>
        <v>0</v>
      </c>
      <c r="J26" s="151">
        <f>⑦!G19</f>
        <v>0</v>
      </c>
      <c r="K26" s="151">
        <f>⑧!G19</f>
        <v>0</v>
      </c>
      <c r="L26" s="152">
        <f>⑨!G19</f>
        <v>0</v>
      </c>
      <c r="M26" s="148">
        <f>⑩!G19</f>
        <v>0</v>
      </c>
      <c r="N26" s="153">
        <f t="shared" si="0"/>
        <v>0</v>
      </c>
    </row>
    <row r="27" spans="2:16" ht="16.5" customHeight="1" x14ac:dyDescent="0.2">
      <c r="B27" s="101" t="s">
        <v>26</v>
      </c>
      <c r="C27" s="102" t="s">
        <v>40</v>
      </c>
      <c r="D27" s="151">
        <f>第２面①!G20</f>
        <v>0</v>
      </c>
      <c r="E27" s="146">
        <f>②!G20</f>
        <v>0</v>
      </c>
      <c r="F27" s="151">
        <f>③!G20</f>
        <v>0</v>
      </c>
      <c r="G27" s="152">
        <f>④!G20</f>
        <v>0</v>
      </c>
      <c r="H27" s="148">
        <f>⑤!G20</f>
        <v>0</v>
      </c>
      <c r="I27" s="151">
        <f>⑥!G20</f>
        <v>0</v>
      </c>
      <c r="J27" s="151">
        <f>⑦!G20</f>
        <v>0</v>
      </c>
      <c r="K27" s="151">
        <f>⑧!G20</f>
        <v>0</v>
      </c>
      <c r="L27" s="152">
        <f>⑨!G20</f>
        <v>0</v>
      </c>
      <c r="M27" s="148">
        <f>⑩!G20</f>
        <v>0</v>
      </c>
      <c r="N27" s="153">
        <f t="shared" si="0"/>
        <v>0</v>
      </c>
    </row>
    <row r="28" spans="2:16" ht="16.5" customHeight="1" x14ac:dyDescent="0.2">
      <c r="B28" s="101" t="s">
        <v>28</v>
      </c>
      <c r="C28" s="102" t="s">
        <v>41</v>
      </c>
      <c r="D28" s="151">
        <f>第２面①!G21</f>
        <v>0</v>
      </c>
      <c r="E28" s="146">
        <f>②!G21</f>
        <v>0</v>
      </c>
      <c r="F28" s="151">
        <f>③!G21</f>
        <v>0</v>
      </c>
      <c r="G28" s="152">
        <f>④!G21</f>
        <v>0</v>
      </c>
      <c r="H28" s="148">
        <f>⑤!G21</f>
        <v>0</v>
      </c>
      <c r="I28" s="151">
        <f>⑥!G21</f>
        <v>0</v>
      </c>
      <c r="J28" s="151">
        <f>⑦!G21</f>
        <v>0</v>
      </c>
      <c r="K28" s="151">
        <f>⑧!G21</f>
        <v>0</v>
      </c>
      <c r="L28" s="152">
        <f>⑨!G21</f>
        <v>0</v>
      </c>
      <c r="M28" s="148">
        <f>⑩!G21</f>
        <v>0</v>
      </c>
      <c r="N28" s="153">
        <f t="shared" si="0"/>
        <v>0</v>
      </c>
    </row>
    <row r="29" spans="2:16" ht="16.5" customHeight="1" x14ac:dyDescent="0.2">
      <c r="B29" s="101" t="s">
        <v>29</v>
      </c>
      <c r="C29" s="102" t="s">
        <v>42</v>
      </c>
      <c r="D29" s="151">
        <f>第２面①!G22</f>
        <v>0</v>
      </c>
      <c r="E29" s="146">
        <f>②!G22</f>
        <v>0</v>
      </c>
      <c r="F29" s="151">
        <f>③!G22</f>
        <v>0</v>
      </c>
      <c r="G29" s="152">
        <f>④!G22</f>
        <v>0</v>
      </c>
      <c r="H29" s="148">
        <f>⑤!G22</f>
        <v>0</v>
      </c>
      <c r="I29" s="151">
        <f>⑥!G22</f>
        <v>0</v>
      </c>
      <c r="J29" s="151">
        <f>⑦!G22</f>
        <v>0</v>
      </c>
      <c r="K29" s="151">
        <f>⑧!G22</f>
        <v>0</v>
      </c>
      <c r="L29" s="152">
        <f>⑨!G22</f>
        <v>0</v>
      </c>
      <c r="M29" s="148">
        <f>⑩!G22</f>
        <v>0</v>
      </c>
      <c r="N29" s="153">
        <f t="shared" si="0"/>
        <v>0</v>
      </c>
    </row>
    <row r="30" spans="2:16" ht="16.5" customHeight="1" x14ac:dyDescent="0.2">
      <c r="B30" s="101" t="s">
        <v>30</v>
      </c>
      <c r="C30" s="102" t="s">
        <v>43</v>
      </c>
      <c r="D30" s="151">
        <f>第２面①!G23</f>
        <v>0</v>
      </c>
      <c r="E30" s="146">
        <f>②!G23</f>
        <v>0</v>
      </c>
      <c r="F30" s="151">
        <f>③!G23</f>
        <v>0</v>
      </c>
      <c r="G30" s="152">
        <f>④!G23</f>
        <v>0</v>
      </c>
      <c r="H30" s="148">
        <f>⑤!G23</f>
        <v>0</v>
      </c>
      <c r="I30" s="151">
        <f>⑥!G23</f>
        <v>0</v>
      </c>
      <c r="J30" s="151">
        <f>⑦!G23</f>
        <v>0</v>
      </c>
      <c r="K30" s="151">
        <f>⑧!G23</f>
        <v>0</v>
      </c>
      <c r="L30" s="152">
        <f>⑨!G23</f>
        <v>0</v>
      </c>
      <c r="M30" s="148">
        <f>⑩!G23</f>
        <v>0</v>
      </c>
      <c r="N30" s="153">
        <f t="shared" si="0"/>
        <v>0</v>
      </c>
    </row>
    <row r="31" spans="2:16" ht="16.5" customHeight="1" x14ac:dyDescent="0.2">
      <c r="B31" s="103" t="s">
        <v>31</v>
      </c>
      <c r="C31" s="104" t="s">
        <v>44</v>
      </c>
      <c r="D31" s="154">
        <f>第２面①!G24</f>
        <v>0</v>
      </c>
      <c r="E31" s="155">
        <f>②!G24</f>
        <v>0</v>
      </c>
      <c r="F31" s="154">
        <f>③!G24</f>
        <v>0</v>
      </c>
      <c r="G31" s="156">
        <f>④!G24</f>
        <v>0</v>
      </c>
      <c r="H31" s="157">
        <f>⑤!G24</f>
        <v>0</v>
      </c>
      <c r="I31" s="154">
        <f>⑥!G24</f>
        <v>0</v>
      </c>
      <c r="J31" s="154">
        <f>⑦!G24</f>
        <v>0</v>
      </c>
      <c r="K31" s="154">
        <f>⑧!G24</f>
        <v>0</v>
      </c>
      <c r="L31" s="156">
        <f>⑨!G24</f>
        <v>0</v>
      </c>
      <c r="M31" s="157">
        <f>⑩!G24</f>
        <v>0</v>
      </c>
      <c r="N31" s="158">
        <f t="shared" si="0"/>
        <v>0</v>
      </c>
    </row>
    <row r="32" spans="2:16" ht="6.75" customHeight="1" x14ac:dyDescent="0.2">
      <c r="D32" s="99"/>
      <c r="E32" s="99"/>
      <c r="F32" s="100"/>
      <c r="G32" s="99"/>
      <c r="H32" s="99"/>
      <c r="I32" s="99"/>
      <c r="J32" s="99"/>
      <c r="K32" s="99"/>
      <c r="L32" s="99"/>
      <c r="M32" s="99"/>
    </row>
    <row r="33" spans="4:14" ht="21" customHeight="1" x14ac:dyDescent="0.2">
      <c r="D33" s="199" t="s">
        <v>45</v>
      </c>
      <c r="E33" s="199"/>
      <c r="F33" s="199"/>
      <c r="G33" s="199"/>
      <c r="H33" s="199"/>
      <c r="I33" s="199"/>
      <c r="J33" s="199"/>
      <c r="K33" s="199"/>
      <c r="L33" s="199"/>
      <c r="M33" s="199"/>
      <c r="N33" s="199"/>
    </row>
    <row r="34" spans="4:14" x14ac:dyDescent="0.2">
      <c r="F34" s="87"/>
    </row>
    <row r="35" spans="4:14" x14ac:dyDescent="0.2">
      <c r="F35" s="87"/>
    </row>
    <row r="36" spans="4:14" x14ac:dyDescent="0.2">
      <c r="F36" s="87"/>
    </row>
    <row r="37" spans="4:14" x14ac:dyDescent="0.2">
      <c r="F37" s="87"/>
    </row>
    <row r="38" spans="4:14" x14ac:dyDescent="0.2">
      <c r="F38" s="87"/>
    </row>
    <row r="39" spans="4:14" x14ac:dyDescent="0.2">
      <c r="F39" s="87"/>
    </row>
    <row r="40" spans="4:14" x14ac:dyDescent="0.2">
      <c r="F40" s="87"/>
    </row>
    <row r="41" spans="4:14" x14ac:dyDescent="0.2">
      <c r="F41" s="87"/>
    </row>
    <row r="42" spans="4:14" x14ac:dyDescent="0.2">
      <c r="F42" s="87"/>
    </row>
  </sheetData>
  <mergeCells count="19">
    <mergeCell ref="D33:N33"/>
    <mergeCell ref="H4:N5"/>
    <mergeCell ref="D10:F10"/>
    <mergeCell ref="D11:F11"/>
    <mergeCell ref="D12:F12"/>
    <mergeCell ref="D13:F13"/>
    <mergeCell ref="D14:F14"/>
    <mergeCell ref="D15:F15"/>
    <mergeCell ref="D4:F4"/>
    <mergeCell ref="D5:F5"/>
    <mergeCell ref="D8:F8"/>
    <mergeCell ref="D9:F9"/>
    <mergeCell ref="H2:N3"/>
    <mergeCell ref="D16:F16"/>
    <mergeCell ref="D17:F17"/>
    <mergeCell ref="D18:F18"/>
    <mergeCell ref="B21:C21"/>
    <mergeCell ref="D2:F2"/>
    <mergeCell ref="D3:F3"/>
  </mergeCells>
  <phoneticPr fontId="54"/>
  <pageMargins left="0.66736111111111107" right="0.47222222222222221" top="0.74791666666666667" bottom="0.47222222222222221" header="0.31458333333333333" footer="0.31458333333333333"/>
  <pageSetup paperSize="9" scale="74" firstPageNumber="4294963191"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8"/>
    <pageSetUpPr fitToPage="1"/>
  </sheetPr>
  <dimension ref="B1:AE34"/>
  <sheetViews>
    <sheetView showGridLines="0" view="pageBreakPreview" zoomScale="40" zoomScaleNormal="55" workbookViewId="0">
      <selection activeCell="C3" sqref="C3:G3"/>
    </sheetView>
  </sheetViews>
  <sheetFormatPr defaultColWidth="19.36328125" defaultRowHeight="21" x14ac:dyDescent="0.3"/>
  <cols>
    <col min="1" max="1" width="1.26953125" style="8" customWidth="1"/>
    <col min="2" max="2" width="1.90625" style="8" customWidth="1"/>
    <col min="3" max="3" width="4.7265625" style="27" customWidth="1"/>
    <col min="4" max="4" width="21.7265625" style="10" customWidth="1"/>
    <col min="5" max="6" width="5.08984375" style="10" customWidth="1"/>
    <col min="7" max="7" width="19.26953125" style="10" customWidth="1"/>
    <col min="8" max="9" width="5.08984375" style="10" customWidth="1"/>
    <col min="10" max="10" width="4.36328125" style="10" customWidth="1"/>
    <col min="11" max="11" width="23.6328125" style="10" customWidth="1"/>
    <col min="12" max="13" width="5.08984375" style="10" customWidth="1"/>
    <col min="14" max="14" width="21.90625" style="10" customWidth="1"/>
    <col min="15" max="16" width="5.08984375" style="10" customWidth="1"/>
    <col min="17" max="17" width="10.7265625" style="10" customWidth="1"/>
    <col min="18" max="18" width="16.26953125" style="10" customWidth="1"/>
    <col min="19" max="19" width="5.08984375" style="10" customWidth="1"/>
    <col min="20" max="20" width="5.08984375" style="33" customWidth="1"/>
    <col min="21" max="21" width="26.453125" style="33" customWidth="1"/>
    <col min="22" max="22" width="7.26953125" style="47" customWidth="1"/>
    <col min="23" max="23" width="9.7265625" style="8" customWidth="1"/>
    <col min="24" max="24" width="1.6328125" style="8" customWidth="1"/>
    <col min="25" max="25" width="50.453125" style="8" customWidth="1"/>
    <col min="26" max="26" width="29.90625" style="8" customWidth="1"/>
    <col min="27" max="27" width="3.90625" style="8" customWidth="1"/>
    <col min="28" max="28" width="14.6328125" style="8" customWidth="1"/>
    <col min="29" max="29" width="20.7265625" style="8" customWidth="1"/>
    <col min="30" max="30" width="18.7265625" style="8" customWidth="1"/>
    <col min="31" max="31" width="22.36328125" style="8" customWidth="1"/>
    <col min="32" max="32" width="19.36328125" style="8" bestFit="1"/>
    <col min="33" max="16384" width="19.36328125" style="8"/>
  </cols>
  <sheetData>
    <row r="1" spans="2:31" ht="7.5" customHeight="1" x14ac:dyDescent="0.3"/>
    <row r="2" spans="2:31" s="1" customFormat="1" ht="12.75" customHeight="1" x14ac:dyDescent="0.2">
      <c r="B2" s="44"/>
      <c r="C2" s="44"/>
      <c r="D2" s="44"/>
      <c r="E2" s="44"/>
      <c r="F2" s="44"/>
      <c r="G2" s="44"/>
      <c r="H2" s="44"/>
      <c r="I2" s="44"/>
      <c r="J2" s="44"/>
      <c r="K2" s="44"/>
      <c r="L2" s="44"/>
      <c r="M2" s="44"/>
      <c r="N2" s="44"/>
      <c r="O2" s="44"/>
      <c r="P2" s="44"/>
      <c r="Q2" s="44"/>
      <c r="R2" s="44"/>
      <c r="S2" s="44"/>
      <c r="T2" s="44"/>
      <c r="U2" s="44"/>
      <c r="V2" s="45"/>
      <c r="W2" s="294" t="s">
        <v>104</v>
      </c>
      <c r="X2" s="61"/>
      <c r="Y2" s="62"/>
      <c r="Z2" s="61"/>
    </row>
    <row r="3" spans="2:31" s="1" customFormat="1" ht="51.75" customHeight="1" x14ac:dyDescent="0.2">
      <c r="B3" s="44"/>
      <c r="C3" s="246" t="s">
        <v>105</v>
      </c>
      <c r="D3" s="247"/>
      <c r="E3" s="247"/>
      <c r="F3" s="247"/>
      <c r="G3" s="248"/>
      <c r="H3" s="2"/>
      <c r="I3" s="300" t="s">
        <v>106</v>
      </c>
      <c r="J3" s="301"/>
      <c r="K3" s="301"/>
      <c r="L3" s="302"/>
      <c r="M3" s="302"/>
      <c r="N3" s="302"/>
      <c r="O3" s="302"/>
      <c r="P3" s="302"/>
      <c r="Q3" s="302"/>
      <c r="R3" s="3" t="s">
        <v>107</v>
      </c>
      <c r="S3" s="2"/>
      <c r="T3" s="2"/>
      <c r="U3" s="2"/>
      <c r="V3" s="123"/>
      <c r="W3" s="294"/>
      <c r="X3" s="78"/>
      <c r="Y3" s="251"/>
      <c r="Z3" s="252"/>
      <c r="AA3" s="4"/>
      <c r="AB3" s="4"/>
      <c r="AC3" s="4"/>
      <c r="AD3" s="4"/>
      <c r="AE3" s="4"/>
    </row>
    <row r="4" spans="2:31" ht="51.75" customHeight="1" x14ac:dyDescent="0.2">
      <c r="C4" s="5"/>
      <c r="D4" s="6"/>
      <c r="E4" s="6"/>
      <c r="F4" s="6"/>
      <c r="G4" s="6"/>
      <c r="H4" s="6"/>
      <c r="I4" s="6"/>
      <c r="J4" s="6"/>
      <c r="K4" s="6"/>
      <c r="L4" s="6"/>
      <c r="M4" s="6"/>
      <c r="N4" s="6"/>
      <c r="O4" s="6"/>
      <c r="P4" s="6"/>
      <c r="Q4" s="6"/>
      <c r="R4" s="6"/>
      <c r="S4" s="6"/>
      <c r="T4" s="6"/>
      <c r="V4" s="123"/>
      <c r="W4" s="294"/>
      <c r="X4" s="78"/>
      <c r="Y4" s="253" t="s">
        <v>108</v>
      </c>
      <c r="Z4" s="252"/>
      <c r="AA4" s="7"/>
      <c r="AB4" s="7"/>
      <c r="AC4" s="7"/>
      <c r="AD4" s="7"/>
      <c r="AE4" s="7"/>
    </row>
    <row r="5" spans="2:31" ht="22.5" customHeight="1" x14ac:dyDescent="0.2">
      <c r="C5" s="9"/>
      <c r="D5" s="6"/>
      <c r="E5" s="6"/>
      <c r="F5" s="6"/>
      <c r="G5" s="254" t="s">
        <v>50</v>
      </c>
      <c r="H5" s="6"/>
      <c r="I5" s="6"/>
      <c r="J5" s="6"/>
      <c r="K5" s="6"/>
      <c r="T5" s="11"/>
      <c r="U5" s="11"/>
      <c r="V5" s="123"/>
      <c r="W5" s="294"/>
      <c r="X5" s="78"/>
      <c r="Y5" s="115"/>
      <c r="Z5" s="116"/>
      <c r="AA5" s="7"/>
      <c r="AB5" s="7"/>
      <c r="AC5" s="7"/>
      <c r="AD5" s="7"/>
      <c r="AE5" s="7"/>
    </row>
    <row r="6" spans="2:31" ht="24" customHeight="1" x14ac:dyDescent="0.2">
      <c r="C6" s="5"/>
      <c r="D6" s="6"/>
      <c r="E6" s="6"/>
      <c r="F6" s="12"/>
      <c r="G6" s="237"/>
      <c r="H6" s="6"/>
      <c r="I6" s="6"/>
      <c r="J6" s="6"/>
      <c r="K6" s="6"/>
      <c r="Q6" s="72"/>
      <c r="T6" s="11"/>
      <c r="U6" s="11"/>
      <c r="V6" s="46"/>
      <c r="W6" s="294"/>
      <c r="X6" s="78"/>
      <c r="Y6" s="115"/>
      <c r="Z6" s="116"/>
      <c r="AA6" s="7"/>
      <c r="AB6" s="7"/>
      <c r="AC6" s="7"/>
      <c r="AD6" s="7"/>
      <c r="AE6" s="7"/>
    </row>
    <row r="7" spans="2:31" ht="30" customHeight="1" x14ac:dyDescent="0.2">
      <c r="C7" s="5"/>
      <c r="D7" s="6"/>
      <c r="E7" s="6"/>
      <c r="F7" s="13"/>
      <c r="G7" s="6"/>
      <c r="H7" s="6"/>
      <c r="I7" s="6"/>
      <c r="J7" s="6"/>
      <c r="K7" s="6"/>
      <c r="T7" s="11"/>
      <c r="U7" s="11"/>
      <c r="V7" s="46"/>
      <c r="W7" s="294"/>
      <c r="X7" s="78"/>
      <c r="Y7" s="80" t="s">
        <v>109</v>
      </c>
      <c r="Z7" s="116"/>
      <c r="AA7" s="7"/>
      <c r="AB7" s="7"/>
      <c r="AC7" s="7"/>
      <c r="AD7" s="7"/>
      <c r="AE7" s="7"/>
    </row>
    <row r="8" spans="2:31" ht="45" customHeight="1" x14ac:dyDescent="0.2">
      <c r="C8" s="5"/>
      <c r="D8" s="236" t="s">
        <v>51</v>
      </c>
      <c r="E8" s="6"/>
      <c r="F8" s="13"/>
      <c r="G8" s="6"/>
      <c r="H8" s="6"/>
      <c r="I8" s="6"/>
      <c r="J8" s="241" t="s">
        <v>52</v>
      </c>
      <c r="K8" s="242"/>
      <c r="L8" s="6"/>
      <c r="M8" s="6"/>
      <c r="N8" s="6"/>
      <c r="O8" s="6"/>
      <c r="P8" s="6"/>
      <c r="Q8" s="241" t="s">
        <v>53</v>
      </c>
      <c r="R8" s="242"/>
      <c r="S8" s="6"/>
      <c r="T8" s="6"/>
      <c r="U8" s="6"/>
      <c r="V8" s="46"/>
      <c r="W8" s="294"/>
      <c r="X8" s="78"/>
      <c r="Y8" s="79"/>
      <c r="Z8" s="78"/>
      <c r="AA8" s="7"/>
      <c r="AB8" s="7"/>
      <c r="AC8" s="7"/>
      <c r="AD8" s="7"/>
      <c r="AE8" s="7"/>
    </row>
    <row r="9" spans="2:31" ht="45" customHeight="1" x14ac:dyDescent="0.3">
      <c r="C9" s="9"/>
      <c r="D9" s="237"/>
      <c r="E9" s="14"/>
      <c r="F9" s="13"/>
      <c r="G9" s="6"/>
      <c r="H9" s="6"/>
      <c r="I9" s="15"/>
      <c r="J9" s="296"/>
      <c r="K9" s="297"/>
      <c r="L9" s="6"/>
      <c r="M9" s="6"/>
      <c r="N9" s="6"/>
      <c r="O9" s="6"/>
      <c r="P9" s="15"/>
      <c r="Q9" s="296"/>
      <c r="R9" s="297"/>
      <c r="S9" s="16"/>
      <c r="T9" s="6"/>
      <c r="U9" s="6"/>
      <c r="V9" s="46"/>
      <c r="W9" s="294"/>
      <c r="X9" s="78"/>
      <c r="Z9" s="78"/>
      <c r="AA9" s="7"/>
      <c r="AB9" s="7"/>
      <c r="AC9" s="7"/>
      <c r="AD9" s="7"/>
      <c r="AE9" s="7"/>
    </row>
    <row r="10" spans="2:31" ht="35.25" customHeight="1" x14ac:dyDescent="0.2">
      <c r="C10" s="5"/>
      <c r="D10" s="6"/>
      <c r="E10" s="6"/>
      <c r="F10" s="13"/>
      <c r="G10" s="6"/>
      <c r="H10" s="6"/>
      <c r="I10" s="13"/>
      <c r="J10" s="6"/>
      <c r="K10" s="6"/>
      <c r="L10" s="6"/>
      <c r="M10" s="6"/>
      <c r="N10" s="6"/>
      <c r="O10" s="6"/>
      <c r="P10" s="13"/>
      <c r="Q10" s="6"/>
      <c r="R10" s="6"/>
      <c r="S10" s="6"/>
      <c r="T10" s="6"/>
      <c r="U10" s="6"/>
      <c r="V10" s="46"/>
      <c r="W10" s="294"/>
      <c r="X10" s="78"/>
      <c r="Y10" s="86"/>
      <c r="Z10" s="78"/>
      <c r="AA10" s="7"/>
      <c r="AB10" s="7"/>
      <c r="AC10" s="7"/>
      <c r="AD10" s="7"/>
      <c r="AE10" s="7"/>
    </row>
    <row r="11" spans="2:31" ht="45" customHeight="1" x14ac:dyDescent="0.2">
      <c r="C11" s="5"/>
      <c r="D11" s="6"/>
      <c r="E11" s="6"/>
      <c r="F11" s="17"/>
      <c r="G11" s="117" t="s">
        <v>54</v>
      </c>
      <c r="H11" s="19"/>
      <c r="I11" s="19"/>
      <c r="J11" s="241" t="s">
        <v>55</v>
      </c>
      <c r="K11" s="242"/>
      <c r="L11" s="6"/>
      <c r="M11" s="6"/>
      <c r="N11" s="6"/>
      <c r="O11" s="6"/>
      <c r="P11" s="13"/>
      <c r="T11" s="6"/>
      <c r="U11" s="6"/>
      <c r="V11" s="46"/>
      <c r="W11" s="294"/>
      <c r="X11" s="78"/>
      <c r="Y11" s="81"/>
      <c r="Z11" s="78"/>
      <c r="AA11" s="7"/>
      <c r="AB11" s="7"/>
      <c r="AC11" s="7"/>
      <c r="AD11" s="7"/>
      <c r="AE11" s="7"/>
    </row>
    <row r="12" spans="2:31" ht="45" customHeight="1" x14ac:dyDescent="0.3">
      <c r="C12" s="9"/>
      <c r="D12" s="6"/>
      <c r="E12" s="6"/>
      <c r="F12" s="20"/>
      <c r="G12" s="118"/>
      <c r="H12" s="21"/>
      <c r="I12" s="22"/>
      <c r="J12" s="296"/>
      <c r="K12" s="297"/>
      <c r="L12" s="16"/>
      <c r="M12" s="6"/>
      <c r="N12" s="6"/>
      <c r="O12" s="6"/>
      <c r="P12" s="13"/>
      <c r="T12" s="6"/>
      <c r="V12" s="46"/>
      <c r="W12" s="294"/>
      <c r="X12" s="78"/>
      <c r="Y12" s="79"/>
      <c r="Z12" s="78"/>
      <c r="AA12" s="7"/>
      <c r="AB12" s="7"/>
      <c r="AC12" s="7"/>
      <c r="AD12" s="7"/>
      <c r="AE12" s="7"/>
    </row>
    <row r="13" spans="2:31" ht="45" customHeight="1" x14ac:dyDescent="0.2">
      <c r="C13" s="9"/>
      <c r="D13" s="23"/>
      <c r="E13" s="23"/>
      <c r="F13" s="23"/>
      <c r="G13" s="23"/>
      <c r="H13" s="6"/>
      <c r="I13" s="13"/>
      <c r="J13" s="6"/>
      <c r="K13" s="24"/>
      <c r="L13" s="6"/>
      <c r="M13" s="6"/>
      <c r="N13" s="6"/>
      <c r="O13" s="6"/>
      <c r="P13" s="13"/>
      <c r="Q13" s="217" t="s">
        <v>56</v>
      </c>
      <c r="R13" s="221"/>
      <c r="V13" s="46"/>
      <c r="W13" s="294"/>
      <c r="X13" s="78"/>
      <c r="Y13" s="82"/>
      <c r="Z13" s="78"/>
      <c r="AA13" s="7"/>
      <c r="AC13" s="7"/>
      <c r="AD13" s="7"/>
      <c r="AE13" s="7"/>
    </row>
    <row r="14" spans="2:31" ht="45" customHeight="1" x14ac:dyDescent="0.2">
      <c r="C14" s="5"/>
      <c r="D14" s="243" t="s">
        <v>13</v>
      </c>
      <c r="E14" s="244"/>
      <c r="F14" s="245"/>
      <c r="G14" s="18" t="s">
        <v>57</v>
      </c>
      <c r="H14" s="13"/>
      <c r="I14" s="13"/>
      <c r="J14" s="241" t="s">
        <v>58</v>
      </c>
      <c r="K14" s="242"/>
      <c r="L14" s="6"/>
      <c r="M14" s="6"/>
      <c r="N14" s="120" t="s">
        <v>59</v>
      </c>
      <c r="O14" s="6"/>
      <c r="P14" s="13"/>
      <c r="Q14" s="222"/>
      <c r="R14" s="223"/>
      <c r="S14" s="6"/>
      <c r="T14" s="71"/>
      <c r="U14" s="120" t="s">
        <v>60</v>
      </c>
      <c r="V14" s="46"/>
      <c r="W14" s="294"/>
      <c r="X14" s="78"/>
      <c r="Y14" s="83"/>
      <c r="Z14" s="78"/>
      <c r="AA14" s="7"/>
      <c r="AC14" s="7"/>
      <c r="AD14" s="7"/>
      <c r="AE14" s="7"/>
    </row>
    <row r="15" spans="2:31" ht="45" customHeight="1" x14ac:dyDescent="0.3">
      <c r="C15" s="5"/>
      <c r="D15" s="238" t="s">
        <v>61</v>
      </c>
      <c r="E15" s="239"/>
      <c r="F15" s="228"/>
      <c r="G15" s="112">
        <f>G12</f>
        <v>0</v>
      </c>
      <c r="H15" s="13"/>
      <c r="I15" s="22"/>
      <c r="J15" s="296"/>
      <c r="K15" s="297"/>
      <c r="L15" s="26"/>
      <c r="M15" s="22"/>
      <c r="N15" s="119"/>
      <c r="O15" s="21"/>
      <c r="P15" s="22"/>
      <c r="Q15" s="296"/>
      <c r="R15" s="297"/>
      <c r="S15" s="6"/>
      <c r="T15" s="70"/>
      <c r="U15" s="119"/>
      <c r="V15" s="46"/>
      <c r="W15" s="294"/>
      <c r="X15" s="78"/>
      <c r="Y15" s="84" t="str">
        <f>IF(N18+N15=J15,"","⑥値 エラー")</f>
        <v/>
      </c>
      <c r="Z15" s="78"/>
      <c r="AA15" s="7"/>
      <c r="AC15" s="7"/>
      <c r="AD15" s="7"/>
      <c r="AE15" s="7"/>
    </row>
    <row r="16" spans="2:31" ht="45" customHeight="1" x14ac:dyDescent="0.3">
      <c r="D16" s="226" t="s">
        <v>62</v>
      </c>
      <c r="E16" s="227"/>
      <c r="F16" s="228"/>
      <c r="G16" s="112">
        <f>J9+Q9</f>
        <v>0</v>
      </c>
      <c r="H16" s="13"/>
      <c r="I16" s="13"/>
      <c r="J16" s="28"/>
      <c r="K16" s="25"/>
      <c r="L16" s="6"/>
      <c r="M16" s="13"/>
      <c r="N16" s="6"/>
      <c r="O16" s="6"/>
      <c r="P16" s="13"/>
      <c r="Q16" s="6"/>
      <c r="R16" s="6"/>
      <c r="S16" s="16"/>
      <c r="T16" s="13"/>
      <c r="U16" s="6"/>
      <c r="V16" s="46"/>
      <c r="W16" s="294"/>
      <c r="X16" s="78"/>
      <c r="Y16" s="84" t="str">
        <f>IF(P19+O20=Q19,"","⑩値 エラー")</f>
        <v/>
      </c>
      <c r="Z16" s="78"/>
      <c r="AA16" s="7"/>
      <c r="AC16" s="7"/>
      <c r="AD16" s="7"/>
      <c r="AE16" s="7"/>
    </row>
    <row r="17" spans="2:31" ht="45" customHeight="1" x14ac:dyDescent="0.3">
      <c r="D17" s="238" t="s">
        <v>63</v>
      </c>
      <c r="E17" s="239"/>
      <c r="F17" s="228"/>
      <c r="G17" s="112">
        <f>J18</f>
        <v>0</v>
      </c>
      <c r="H17" s="13"/>
      <c r="I17" s="13"/>
      <c r="J17" s="241" t="s">
        <v>64</v>
      </c>
      <c r="K17" s="242"/>
      <c r="L17" s="6"/>
      <c r="M17" s="17"/>
      <c r="N17" s="120" t="s">
        <v>65</v>
      </c>
      <c r="O17" s="6"/>
      <c r="P17" s="13"/>
      <c r="Q17" s="217" t="s">
        <v>66</v>
      </c>
      <c r="R17" s="218"/>
      <c r="S17" s="6"/>
      <c r="T17" s="17"/>
      <c r="U17" s="120" t="s">
        <v>67</v>
      </c>
      <c r="V17" s="46"/>
      <c r="W17" s="294"/>
      <c r="X17" s="78"/>
      <c r="Y17" s="84" t="str">
        <f>IF(Q19=U15+U18+U22+Y24,"","⑫⑬⑭⑮値 エラー")</f>
        <v/>
      </c>
      <c r="Z17" s="78"/>
      <c r="AA17" s="7"/>
      <c r="AC17" s="7"/>
      <c r="AD17" s="7"/>
      <c r="AE17" s="7"/>
    </row>
    <row r="18" spans="2:31" ht="45" customHeight="1" x14ac:dyDescent="0.3">
      <c r="D18" s="226" t="s">
        <v>68</v>
      </c>
      <c r="E18" s="227"/>
      <c r="F18" s="228"/>
      <c r="G18" s="112">
        <f>N18</f>
        <v>0</v>
      </c>
      <c r="H18" s="13"/>
      <c r="I18" s="29"/>
      <c r="J18" s="296"/>
      <c r="K18" s="297"/>
      <c r="L18" s="16"/>
      <c r="M18" s="20"/>
      <c r="N18" s="121">
        <f>J15-N15</f>
        <v>0</v>
      </c>
      <c r="O18" s="16"/>
      <c r="P18" s="13"/>
      <c r="Q18" s="219"/>
      <c r="R18" s="220"/>
      <c r="S18" s="6"/>
      <c r="T18" s="15"/>
      <c r="U18" s="119"/>
      <c r="V18" s="46"/>
      <c r="W18" s="294"/>
      <c r="X18" s="78"/>
      <c r="Y18" s="84" t="str">
        <f>IF(Q19=U15+U18+U22+Y24,"","処理委託量⑩ = 再生利用量⑫ + 熱回収量（⑬＋⑭）＋廃棄処理量⑮ ")</f>
        <v/>
      </c>
      <c r="Z18" s="78"/>
      <c r="AA18" s="7"/>
      <c r="AC18" s="7"/>
      <c r="AD18" s="7"/>
      <c r="AE18" s="7"/>
    </row>
    <row r="19" spans="2:31" ht="45" customHeight="1" x14ac:dyDescent="0.3">
      <c r="D19" s="226" t="s">
        <v>69</v>
      </c>
      <c r="E19" s="227"/>
      <c r="F19" s="228"/>
      <c r="G19" s="112">
        <f>J12+Q15</f>
        <v>0</v>
      </c>
      <c r="H19" s="13"/>
      <c r="I19" s="17"/>
      <c r="J19" s="23"/>
      <c r="K19" s="23"/>
      <c r="L19" s="6"/>
      <c r="M19" s="6"/>
      <c r="N19" s="6"/>
      <c r="O19" s="48"/>
      <c r="P19" s="53">
        <f>N15-Q9-Q15</f>
        <v>0</v>
      </c>
      <c r="Q19" s="213">
        <f>P19+O20</f>
        <v>0</v>
      </c>
      <c r="R19" s="214"/>
      <c r="S19" s="30"/>
      <c r="T19" s="13"/>
      <c r="U19" s="50"/>
      <c r="V19" s="46"/>
      <c r="W19" s="294"/>
      <c r="X19" s="78"/>
      <c r="Y19" s="78"/>
      <c r="Z19" s="7"/>
      <c r="AA19" s="7"/>
      <c r="AC19" s="7"/>
      <c r="AD19" s="7"/>
    </row>
    <row r="20" spans="2:31" ht="45" customHeight="1" x14ac:dyDescent="0.3">
      <c r="D20" s="238" t="s">
        <v>70</v>
      </c>
      <c r="E20" s="239"/>
      <c r="F20" s="228"/>
      <c r="G20" s="112">
        <f>Q19</f>
        <v>0</v>
      </c>
      <c r="H20" s="13"/>
      <c r="I20" s="6"/>
      <c r="J20" s="6"/>
      <c r="K20" s="6"/>
      <c r="L20" s="31"/>
      <c r="M20" s="31"/>
      <c r="N20" s="31"/>
      <c r="O20" s="54">
        <f>G12-J9-J12-J15</f>
        <v>0</v>
      </c>
      <c r="P20" s="49"/>
      <c r="Q20" s="215"/>
      <c r="R20" s="216"/>
      <c r="S20" s="21"/>
      <c r="T20" s="13"/>
      <c r="U20" s="211" t="s">
        <v>71</v>
      </c>
      <c r="V20" s="46"/>
      <c r="W20" s="294"/>
      <c r="X20" s="78"/>
      <c r="Y20" s="78"/>
      <c r="Z20" s="7"/>
      <c r="AA20" s="7"/>
      <c r="AC20" s="7"/>
      <c r="AD20" s="7"/>
    </row>
    <row r="21" spans="2:31" ht="45" customHeight="1" x14ac:dyDescent="0.3">
      <c r="D21" s="226" t="s">
        <v>72</v>
      </c>
      <c r="E21" s="227"/>
      <c r="F21" s="228"/>
      <c r="G21" s="112">
        <f>Q23</f>
        <v>0</v>
      </c>
      <c r="H21" s="13"/>
      <c r="I21" s="6"/>
      <c r="J21" s="6"/>
      <c r="K21" s="6"/>
      <c r="L21" s="6"/>
      <c r="M21" s="6"/>
      <c r="N21" s="6"/>
      <c r="O21" s="6"/>
      <c r="P21" s="6"/>
      <c r="Q21" s="6"/>
      <c r="R21" s="51"/>
      <c r="S21" s="32"/>
      <c r="T21" s="19"/>
      <c r="U21" s="212"/>
      <c r="V21" s="46"/>
      <c r="W21" s="294"/>
      <c r="X21" s="78"/>
      <c r="Y21" s="114" t="str">
        <f>IF(COUNT(G12)=1,"","単位（トン）は、自動表示されますので、「数値のみ」を記入してください。")</f>
        <v>単位（トン）は、自動表示されますので、「数値のみ」を記入してください。</v>
      </c>
      <c r="Z21" s="7"/>
      <c r="AA21" s="7"/>
      <c r="AC21" s="7"/>
      <c r="AD21" s="7"/>
    </row>
    <row r="22" spans="2:31" ht="45" customHeight="1" x14ac:dyDescent="0.3">
      <c r="D22" s="226" t="s">
        <v>73</v>
      </c>
      <c r="E22" s="227"/>
      <c r="F22" s="228"/>
      <c r="G22" s="112">
        <f>U15</f>
        <v>0</v>
      </c>
      <c r="H22" s="13"/>
      <c r="I22" s="6"/>
      <c r="J22" s="6"/>
      <c r="K22" s="6"/>
      <c r="L22" s="6"/>
      <c r="M22" s="6"/>
      <c r="N22" s="6"/>
      <c r="O22" s="6"/>
      <c r="P22" s="6"/>
      <c r="Q22" s="241" t="s">
        <v>74</v>
      </c>
      <c r="R22" s="295"/>
      <c r="S22" s="6"/>
      <c r="T22" s="20"/>
      <c r="U22" s="119"/>
      <c r="V22" s="46"/>
      <c r="W22" s="294"/>
      <c r="X22" s="78"/>
      <c r="Y22" s="85"/>
      <c r="Z22" s="78"/>
      <c r="AA22" s="7"/>
      <c r="AC22" s="7"/>
      <c r="AD22" s="7"/>
      <c r="AE22" s="7"/>
    </row>
    <row r="23" spans="2:31" ht="45" customHeight="1" x14ac:dyDescent="0.3">
      <c r="D23" s="226" t="s">
        <v>75</v>
      </c>
      <c r="E23" s="227"/>
      <c r="F23" s="228"/>
      <c r="G23" s="112">
        <f>U18</f>
        <v>0</v>
      </c>
      <c r="H23" s="13"/>
      <c r="I23" s="6"/>
      <c r="J23" s="6"/>
      <c r="K23" s="6"/>
      <c r="L23" s="6"/>
      <c r="M23" s="6"/>
      <c r="N23" s="6"/>
      <c r="O23" s="6"/>
      <c r="P23" s="20"/>
      <c r="Q23" s="296"/>
      <c r="R23" s="297"/>
      <c r="S23" s="6"/>
      <c r="T23" s="46"/>
      <c r="U23" s="46"/>
      <c r="V23" s="46"/>
      <c r="W23" s="294"/>
      <c r="X23" s="78"/>
      <c r="Y23" s="122" t="s">
        <v>76</v>
      </c>
      <c r="Z23" s="78"/>
      <c r="AA23" s="7"/>
      <c r="AC23" s="7"/>
      <c r="AD23" s="7"/>
      <c r="AE23" s="7"/>
    </row>
    <row r="24" spans="2:31" ht="55.5" customHeight="1" x14ac:dyDescent="0.3">
      <c r="D24" s="226" t="s">
        <v>77</v>
      </c>
      <c r="E24" s="227"/>
      <c r="F24" s="228"/>
      <c r="G24" s="112">
        <f>U22</f>
        <v>0</v>
      </c>
      <c r="H24" s="13"/>
      <c r="I24" s="6"/>
      <c r="J24" s="6"/>
      <c r="K24" s="6"/>
      <c r="L24" s="6"/>
      <c r="M24" s="6"/>
      <c r="N24" s="6"/>
      <c r="O24" s="6"/>
      <c r="P24" s="6"/>
      <c r="Q24" s="298"/>
      <c r="R24" s="299"/>
      <c r="S24" s="6"/>
      <c r="T24" s="46"/>
      <c r="U24" s="46"/>
      <c r="V24" s="46"/>
      <c r="W24" s="294"/>
      <c r="X24" s="78"/>
      <c r="Y24" s="175">
        <f>Q19-U15-U18-U22</f>
        <v>0</v>
      </c>
      <c r="Z24" s="78"/>
      <c r="AA24" s="7"/>
      <c r="AC24" s="7"/>
      <c r="AD24" s="7"/>
      <c r="AE24" s="7"/>
    </row>
    <row r="25" spans="2:31" ht="12" customHeight="1" x14ac:dyDescent="0.3">
      <c r="B25" s="73"/>
      <c r="C25" s="74"/>
      <c r="D25" s="75"/>
      <c r="E25" s="75"/>
      <c r="F25" s="75"/>
      <c r="G25" s="75"/>
      <c r="H25" s="75"/>
      <c r="I25" s="75"/>
      <c r="J25" s="75"/>
      <c r="K25" s="75"/>
      <c r="L25" s="75"/>
      <c r="M25" s="75"/>
      <c r="N25" s="75"/>
      <c r="O25" s="75"/>
      <c r="P25" s="75"/>
      <c r="Q25" s="75"/>
      <c r="R25" s="75"/>
      <c r="S25" s="75"/>
      <c r="T25" s="76"/>
      <c r="U25" s="76"/>
      <c r="V25" s="77"/>
      <c r="W25" s="73"/>
      <c r="X25" s="78"/>
      <c r="Y25" s="81"/>
      <c r="Z25" s="78"/>
    </row>
    <row r="26" spans="2:31" ht="18" customHeight="1" x14ac:dyDescent="0.3">
      <c r="B26" s="56"/>
      <c r="C26" s="57"/>
      <c r="D26" s="58"/>
      <c r="E26" s="58"/>
      <c r="F26" s="58"/>
      <c r="G26" s="58"/>
      <c r="H26" s="58"/>
      <c r="I26" s="58"/>
      <c r="J26" s="58"/>
      <c r="K26" s="58"/>
      <c r="L26" s="58"/>
      <c r="M26" s="58"/>
      <c r="N26" s="58"/>
      <c r="O26" s="58"/>
      <c r="P26" s="58"/>
      <c r="Q26" s="58"/>
      <c r="R26" s="58"/>
      <c r="S26" s="58"/>
      <c r="T26" s="59"/>
      <c r="U26" s="59"/>
      <c r="V26" s="60"/>
      <c r="W26" s="56"/>
      <c r="X26" s="61"/>
      <c r="Y26" s="56"/>
      <c r="Z26" s="61"/>
    </row>
    <row r="27" spans="2:31" ht="18" customHeight="1" x14ac:dyDescent="0.3"/>
    <row r="28" spans="2:31" ht="18" customHeight="1" x14ac:dyDescent="0.3"/>
    <row r="29" spans="2:31" ht="18" customHeight="1" x14ac:dyDescent="0.3"/>
    <row r="30" spans="2:31" ht="18" customHeight="1" x14ac:dyDescent="0.3"/>
    <row r="31" spans="2:31" ht="18" customHeight="1" x14ac:dyDescent="0.3"/>
    <row r="32" spans="2:31" ht="18" customHeight="1" x14ac:dyDescent="0.3"/>
    <row r="33" ht="18" customHeight="1" x14ac:dyDescent="0.3"/>
    <row r="34" ht="18" customHeight="1" x14ac:dyDescent="0.3"/>
  </sheetData>
  <mergeCells count="37">
    <mergeCell ref="Y3:Z3"/>
    <mergeCell ref="Y4:Z4"/>
    <mergeCell ref="J8:K8"/>
    <mergeCell ref="Q8:R8"/>
    <mergeCell ref="G5:G6"/>
    <mergeCell ref="D14:F14"/>
    <mergeCell ref="J14:K14"/>
    <mergeCell ref="C3:G3"/>
    <mergeCell ref="I3:K3"/>
    <mergeCell ref="L3:Q3"/>
    <mergeCell ref="J17:K17"/>
    <mergeCell ref="J9:K9"/>
    <mergeCell ref="Q9:R9"/>
    <mergeCell ref="J11:K11"/>
    <mergeCell ref="J12:K12"/>
    <mergeCell ref="D23:F23"/>
    <mergeCell ref="Q23:R23"/>
    <mergeCell ref="D24:F24"/>
    <mergeCell ref="Q24:R24"/>
    <mergeCell ref="D8:D9"/>
    <mergeCell ref="D18:F18"/>
    <mergeCell ref="J18:K18"/>
    <mergeCell ref="D19:F19"/>
    <mergeCell ref="D20:F20"/>
    <mergeCell ref="D21:F21"/>
    <mergeCell ref="D22:F22"/>
    <mergeCell ref="D15:F15"/>
    <mergeCell ref="J15:K15"/>
    <mergeCell ref="Q15:R15"/>
    <mergeCell ref="D16:F16"/>
    <mergeCell ref="D17:F17"/>
    <mergeCell ref="U20:U21"/>
    <mergeCell ref="W2:W24"/>
    <mergeCell ref="Q17:R18"/>
    <mergeCell ref="Q13:R14"/>
    <mergeCell ref="Q19:R20"/>
    <mergeCell ref="Q22:R22"/>
  </mergeCells>
  <phoneticPr fontId="54"/>
  <dataValidations count="1">
    <dataValidation type="list" allowBlank="1" showInputMessage="1" showErrorMessage="1" sqref="L3:Q3" xr:uid="{00000000-0002-0000-0900-000000000000}">
      <formula1>種類</formula1>
    </dataValidation>
  </dataValidations>
  <pageMargins left="0.78680555555555554" right="0.46944444444444444" top="0.52986111111111112" bottom="0.27986111111111112" header="0.51111111111111107" footer="0.27986111111111112"/>
  <pageSetup paperSize="9" scale="59" firstPageNumber="4294963191"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8"/>
    <pageSetUpPr fitToPage="1"/>
  </sheetPr>
  <dimension ref="B1:AE34"/>
  <sheetViews>
    <sheetView showGridLines="0" view="pageBreakPreview" zoomScale="40" zoomScaleNormal="55" workbookViewId="0">
      <selection activeCell="C3" sqref="C3:G3"/>
    </sheetView>
  </sheetViews>
  <sheetFormatPr defaultColWidth="19.36328125" defaultRowHeight="21" x14ac:dyDescent="0.3"/>
  <cols>
    <col min="1" max="1" width="1.26953125" style="8" customWidth="1"/>
    <col min="2" max="2" width="1.90625" style="8" customWidth="1"/>
    <col min="3" max="3" width="4.7265625" style="27" customWidth="1"/>
    <col min="4" max="4" width="21.7265625" style="10" customWidth="1"/>
    <col min="5" max="6" width="5.08984375" style="10" customWidth="1"/>
    <col min="7" max="7" width="19.26953125" style="10" customWidth="1"/>
    <col min="8" max="9" width="5.08984375" style="10" customWidth="1"/>
    <col min="10" max="10" width="4.36328125" style="10" customWidth="1"/>
    <col min="11" max="11" width="23.6328125" style="10" customWidth="1"/>
    <col min="12" max="13" width="5.08984375" style="10" customWidth="1"/>
    <col min="14" max="14" width="21.90625" style="10" customWidth="1"/>
    <col min="15" max="16" width="5.08984375" style="10" customWidth="1"/>
    <col min="17" max="17" width="10.7265625" style="10" customWidth="1"/>
    <col min="18" max="18" width="16.26953125" style="10" customWidth="1"/>
    <col min="19" max="19" width="5.08984375" style="10" customWidth="1"/>
    <col min="20" max="20" width="5.08984375" style="33" customWidth="1"/>
    <col min="21" max="21" width="26.453125" style="33" customWidth="1"/>
    <col min="22" max="22" width="7.26953125" style="47" customWidth="1"/>
    <col min="23" max="23" width="9.7265625" style="8" customWidth="1"/>
    <col min="24" max="24" width="1.6328125" style="8" customWidth="1"/>
    <col min="25" max="25" width="50.453125" style="8" customWidth="1"/>
    <col min="26" max="26" width="29.90625" style="8" customWidth="1"/>
    <col min="27" max="27" width="3.90625" style="8" customWidth="1"/>
    <col min="28" max="28" width="14.6328125" style="8" customWidth="1"/>
    <col min="29" max="29" width="20.7265625" style="8" customWidth="1"/>
    <col min="30" max="30" width="18.7265625" style="8" customWidth="1"/>
    <col min="31" max="31" width="22.36328125" style="8" customWidth="1"/>
    <col min="32" max="32" width="19.36328125" style="8" bestFit="1"/>
    <col min="33" max="16384" width="19.36328125" style="8"/>
  </cols>
  <sheetData>
    <row r="1" spans="2:31" ht="7.5" customHeight="1" x14ac:dyDescent="0.3"/>
    <row r="2" spans="2:31" s="1" customFormat="1" ht="12.75" customHeight="1" x14ac:dyDescent="0.2">
      <c r="B2" s="44"/>
      <c r="C2" s="44"/>
      <c r="D2" s="44"/>
      <c r="E2" s="44"/>
      <c r="F2" s="44"/>
      <c r="G2" s="44"/>
      <c r="H2" s="44"/>
      <c r="I2" s="44"/>
      <c r="J2" s="44"/>
      <c r="K2" s="44"/>
      <c r="L2" s="44"/>
      <c r="M2" s="44"/>
      <c r="N2" s="44"/>
      <c r="O2" s="44"/>
      <c r="P2" s="44"/>
      <c r="Q2" s="44"/>
      <c r="R2" s="44"/>
      <c r="S2" s="44"/>
      <c r="T2" s="44"/>
      <c r="U2" s="44"/>
      <c r="V2" s="45"/>
      <c r="W2" s="294" t="s">
        <v>104</v>
      </c>
      <c r="X2" s="61"/>
      <c r="Y2" s="62"/>
      <c r="Z2" s="61"/>
    </row>
    <row r="3" spans="2:31" s="1" customFormat="1" ht="51.75" customHeight="1" x14ac:dyDescent="0.2">
      <c r="B3" s="44"/>
      <c r="C3" s="246" t="s">
        <v>105</v>
      </c>
      <c r="D3" s="247"/>
      <c r="E3" s="247"/>
      <c r="F3" s="247"/>
      <c r="G3" s="248"/>
      <c r="H3" s="2"/>
      <c r="I3" s="300" t="s">
        <v>106</v>
      </c>
      <c r="J3" s="301"/>
      <c r="K3" s="301"/>
      <c r="L3" s="302"/>
      <c r="M3" s="302"/>
      <c r="N3" s="302"/>
      <c r="O3" s="302"/>
      <c r="P3" s="302"/>
      <c r="Q3" s="302"/>
      <c r="R3" s="3" t="s">
        <v>107</v>
      </c>
      <c r="S3" s="2"/>
      <c r="T3" s="2"/>
      <c r="U3" s="2"/>
      <c r="V3" s="123"/>
      <c r="W3" s="294"/>
      <c r="X3" s="78"/>
      <c r="Y3" s="251"/>
      <c r="Z3" s="252"/>
      <c r="AA3" s="4"/>
      <c r="AB3" s="4"/>
      <c r="AC3" s="4"/>
      <c r="AD3" s="4"/>
      <c r="AE3" s="4"/>
    </row>
    <row r="4" spans="2:31" ht="51.75" customHeight="1" x14ac:dyDescent="0.2">
      <c r="C4" s="5"/>
      <c r="D4" s="6"/>
      <c r="E4" s="6"/>
      <c r="F4" s="6"/>
      <c r="G4" s="6"/>
      <c r="H4" s="6"/>
      <c r="I4" s="6"/>
      <c r="J4" s="6"/>
      <c r="K4" s="6"/>
      <c r="L4" s="6"/>
      <c r="M4" s="6"/>
      <c r="N4" s="6"/>
      <c r="O4" s="6"/>
      <c r="P4" s="6"/>
      <c r="Q4" s="6"/>
      <c r="R4" s="6"/>
      <c r="S4" s="6"/>
      <c r="T4" s="6"/>
      <c r="V4" s="123"/>
      <c r="W4" s="294"/>
      <c r="X4" s="78"/>
      <c r="Y4" s="253" t="s">
        <v>108</v>
      </c>
      <c r="Z4" s="252"/>
      <c r="AA4" s="7"/>
      <c r="AB4" s="7"/>
      <c r="AC4" s="7"/>
      <c r="AD4" s="7"/>
      <c r="AE4" s="7"/>
    </row>
    <row r="5" spans="2:31" ht="22.5" customHeight="1" x14ac:dyDescent="0.2">
      <c r="C5" s="9"/>
      <c r="D5" s="6"/>
      <c r="E5" s="6"/>
      <c r="F5" s="6"/>
      <c r="G5" s="254" t="s">
        <v>50</v>
      </c>
      <c r="H5" s="6"/>
      <c r="I5" s="6"/>
      <c r="J5" s="6"/>
      <c r="K5" s="6"/>
      <c r="T5" s="11"/>
      <c r="U5" s="11"/>
      <c r="V5" s="123"/>
      <c r="W5" s="294"/>
      <c r="X5" s="78"/>
      <c r="Y5" s="115"/>
      <c r="Z5" s="116"/>
      <c r="AA5" s="7"/>
      <c r="AB5" s="7"/>
      <c r="AC5" s="7"/>
      <c r="AD5" s="7"/>
      <c r="AE5" s="7"/>
    </row>
    <row r="6" spans="2:31" ht="24" customHeight="1" x14ac:dyDescent="0.2">
      <c r="C6" s="5"/>
      <c r="D6" s="6"/>
      <c r="E6" s="6"/>
      <c r="F6" s="12"/>
      <c r="G6" s="237"/>
      <c r="H6" s="6"/>
      <c r="I6" s="6"/>
      <c r="J6" s="6"/>
      <c r="K6" s="6"/>
      <c r="Q6" s="72"/>
      <c r="T6" s="11"/>
      <c r="U6" s="11"/>
      <c r="V6" s="46"/>
      <c r="W6" s="294"/>
      <c r="X6" s="78"/>
      <c r="Y6" s="115"/>
      <c r="Z6" s="116"/>
      <c r="AA6" s="7"/>
      <c r="AB6" s="7"/>
      <c r="AC6" s="7"/>
      <c r="AD6" s="7"/>
      <c r="AE6" s="7"/>
    </row>
    <row r="7" spans="2:31" ht="30" customHeight="1" x14ac:dyDescent="0.2">
      <c r="C7" s="5"/>
      <c r="D7" s="6"/>
      <c r="E7" s="6"/>
      <c r="F7" s="13"/>
      <c r="G7" s="6"/>
      <c r="H7" s="6"/>
      <c r="I7" s="6"/>
      <c r="J7" s="6"/>
      <c r="K7" s="6"/>
      <c r="T7" s="11"/>
      <c r="U7" s="11"/>
      <c r="V7" s="46"/>
      <c r="W7" s="294"/>
      <c r="X7" s="78"/>
      <c r="Y7" s="80" t="s">
        <v>109</v>
      </c>
      <c r="Z7" s="116"/>
      <c r="AA7" s="7"/>
      <c r="AB7" s="7"/>
      <c r="AC7" s="7"/>
      <c r="AD7" s="7"/>
      <c r="AE7" s="7"/>
    </row>
    <row r="8" spans="2:31" ht="45" customHeight="1" x14ac:dyDescent="0.2">
      <c r="C8" s="5"/>
      <c r="D8" s="236" t="s">
        <v>51</v>
      </c>
      <c r="E8" s="6"/>
      <c r="F8" s="13"/>
      <c r="G8" s="6"/>
      <c r="H8" s="6"/>
      <c r="I8" s="6"/>
      <c r="J8" s="241" t="s">
        <v>52</v>
      </c>
      <c r="K8" s="242"/>
      <c r="L8" s="6"/>
      <c r="M8" s="6"/>
      <c r="N8" s="6"/>
      <c r="O8" s="6"/>
      <c r="P8" s="6"/>
      <c r="Q8" s="241" t="s">
        <v>53</v>
      </c>
      <c r="R8" s="242"/>
      <c r="S8" s="6"/>
      <c r="T8" s="6"/>
      <c r="U8" s="6"/>
      <c r="V8" s="46"/>
      <c r="W8" s="294"/>
      <c r="X8" s="78"/>
      <c r="Y8" s="79"/>
      <c r="Z8" s="78"/>
      <c r="AA8" s="7"/>
      <c r="AB8" s="7"/>
      <c r="AC8" s="7"/>
      <c r="AD8" s="7"/>
      <c r="AE8" s="7"/>
    </row>
    <row r="9" spans="2:31" ht="45" customHeight="1" x14ac:dyDescent="0.3">
      <c r="C9" s="9"/>
      <c r="D9" s="237"/>
      <c r="E9" s="14"/>
      <c r="F9" s="13"/>
      <c r="G9" s="6"/>
      <c r="H9" s="6"/>
      <c r="I9" s="15"/>
      <c r="J9" s="296"/>
      <c r="K9" s="297"/>
      <c r="L9" s="6"/>
      <c r="M9" s="6"/>
      <c r="N9" s="6"/>
      <c r="O9" s="6"/>
      <c r="P9" s="15"/>
      <c r="Q9" s="296"/>
      <c r="R9" s="297"/>
      <c r="S9" s="16"/>
      <c r="T9" s="6"/>
      <c r="U9" s="6"/>
      <c r="V9" s="46"/>
      <c r="W9" s="294"/>
      <c r="X9" s="78"/>
      <c r="Z9" s="78"/>
      <c r="AA9" s="7"/>
      <c r="AB9" s="7"/>
      <c r="AC9" s="7"/>
      <c r="AD9" s="7"/>
      <c r="AE9" s="7"/>
    </row>
    <row r="10" spans="2:31" ht="35.25" customHeight="1" x14ac:dyDescent="0.2">
      <c r="C10" s="5"/>
      <c r="D10" s="6"/>
      <c r="E10" s="6"/>
      <c r="F10" s="13"/>
      <c r="G10" s="6"/>
      <c r="H10" s="6"/>
      <c r="I10" s="13"/>
      <c r="J10" s="6"/>
      <c r="K10" s="6"/>
      <c r="L10" s="6"/>
      <c r="M10" s="6"/>
      <c r="N10" s="6"/>
      <c r="O10" s="6"/>
      <c r="P10" s="13"/>
      <c r="Q10" s="6"/>
      <c r="R10" s="6"/>
      <c r="S10" s="6"/>
      <c r="T10" s="6"/>
      <c r="U10" s="6"/>
      <c r="V10" s="46"/>
      <c r="W10" s="294"/>
      <c r="X10" s="78"/>
      <c r="Y10" s="86"/>
      <c r="Z10" s="78"/>
      <c r="AA10" s="7"/>
      <c r="AB10" s="7"/>
      <c r="AC10" s="7"/>
      <c r="AD10" s="7"/>
      <c r="AE10" s="7"/>
    </row>
    <row r="11" spans="2:31" ht="45" customHeight="1" x14ac:dyDescent="0.2">
      <c r="C11" s="5"/>
      <c r="D11" s="6"/>
      <c r="E11" s="6"/>
      <c r="F11" s="17"/>
      <c r="G11" s="117" t="s">
        <v>54</v>
      </c>
      <c r="H11" s="19"/>
      <c r="I11" s="19"/>
      <c r="J11" s="241" t="s">
        <v>55</v>
      </c>
      <c r="K11" s="242"/>
      <c r="L11" s="6"/>
      <c r="M11" s="6"/>
      <c r="N11" s="6"/>
      <c r="O11" s="6"/>
      <c r="P11" s="13"/>
      <c r="T11" s="6"/>
      <c r="U11" s="6"/>
      <c r="V11" s="46"/>
      <c r="W11" s="294"/>
      <c r="X11" s="78"/>
      <c r="Y11" s="81"/>
      <c r="Z11" s="78"/>
      <c r="AA11" s="7"/>
      <c r="AB11" s="7"/>
      <c r="AC11" s="7"/>
      <c r="AD11" s="7"/>
      <c r="AE11" s="7"/>
    </row>
    <row r="12" spans="2:31" ht="45" customHeight="1" x14ac:dyDescent="0.3">
      <c r="C12" s="9"/>
      <c r="D12" s="6"/>
      <c r="E12" s="6"/>
      <c r="F12" s="20"/>
      <c r="G12" s="118"/>
      <c r="H12" s="21"/>
      <c r="I12" s="22"/>
      <c r="J12" s="296"/>
      <c r="K12" s="297"/>
      <c r="L12" s="16"/>
      <c r="M12" s="6"/>
      <c r="N12" s="6"/>
      <c r="O12" s="6"/>
      <c r="P12" s="13"/>
      <c r="T12" s="6"/>
      <c r="V12" s="46"/>
      <c r="W12" s="294"/>
      <c r="X12" s="78"/>
      <c r="Y12" s="79"/>
      <c r="Z12" s="78"/>
      <c r="AA12" s="7"/>
      <c r="AB12" s="7"/>
      <c r="AC12" s="7"/>
      <c r="AD12" s="7"/>
      <c r="AE12" s="7"/>
    </row>
    <row r="13" spans="2:31" ht="45" customHeight="1" x14ac:dyDescent="0.2">
      <c r="C13" s="9"/>
      <c r="D13" s="23"/>
      <c r="E13" s="23"/>
      <c r="F13" s="23"/>
      <c r="G13" s="23"/>
      <c r="H13" s="6"/>
      <c r="I13" s="13"/>
      <c r="J13" s="6"/>
      <c r="K13" s="24"/>
      <c r="L13" s="6"/>
      <c r="M13" s="6"/>
      <c r="N13" s="6"/>
      <c r="O13" s="6"/>
      <c r="P13" s="13"/>
      <c r="Q13" s="217" t="s">
        <v>56</v>
      </c>
      <c r="R13" s="221"/>
      <c r="V13" s="46"/>
      <c r="W13" s="294"/>
      <c r="X13" s="78"/>
      <c r="Y13" s="82"/>
      <c r="Z13" s="78"/>
      <c r="AA13" s="7"/>
      <c r="AC13" s="7"/>
      <c r="AD13" s="7"/>
      <c r="AE13" s="7"/>
    </row>
    <row r="14" spans="2:31" ht="45" customHeight="1" x14ac:dyDescent="0.2">
      <c r="C14" s="5"/>
      <c r="D14" s="243" t="s">
        <v>13</v>
      </c>
      <c r="E14" s="244"/>
      <c r="F14" s="245"/>
      <c r="G14" s="18" t="s">
        <v>57</v>
      </c>
      <c r="H14" s="13"/>
      <c r="I14" s="13"/>
      <c r="J14" s="241" t="s">
        <v>58</v>
      </c>
      <c r="K14" s="242"/>
      <c r="L14" s="6"/>
      <c r="M14" s="6"/>
      <c r="N14" s="120" t="s">
        <v>59</v>
      </c>
      <c r="O14" s="6"/>
      <c r="P14" s="13"/>
      <c r="Q14" s="222"/>
      <c r="R14" s="223"/>
      <c r="S14" s="6"/>
      <c r="T14" s="71"/>
      <c r="U14" s="120" t="s">
        <v>60</v>
      </c>
      <c r="V14" s="46"/>
      <c r="W14" s="294"/>
      <c r="X14" s="78"/>
      <c r="Y14" s="83"/>
      <c r="Z14" s="78"/>
      <c r="AA14" s="7"/>
      <c r="AC14" s="7"/>
      <c r="AD14" s="7"/>
      <c r="AE14" s="7"/>
    </row>
    <row r="15" spans="2:31" ht="45" customHeight="1" x14ac:dyDescent="0.3">
      <c r="C15" s="5"/>
      <c r="D15" s="238" t="s">
        <v>61</v>
      </c>
      <c r="E15" s="239"/>
      <c r="F15" s="228"/>
      <c r="G15" s="112">
        <f>G12</f>
        <v>0</v>
      </c>
      <c r="H15" s="13"/>
      <c r="I15" s="22"/>
      <c r="J15" s="296"/>
      <c r="K15" s="297"/>
      <c r="L15" s="26"/>
      <c r="M15" s="22"/>
      <c r="N15" s="119"/>
      <c r="O15" s="21"/>
      <c r="P15" s="22"/>
      <c r="Q15" s="296"/>
      <c r="R15" s="297"/>
      <c r="S15" s="6"/>
      <c r="T15" s="70"/>
      <c r="U15" s="119"/>
      <c r="V15" s="46"/>
      <c r="W15" s="294"/>
      <c r="X15" s="78"/>
      <c r="Y15" s="84" t="str">
        <f>IF(N18+N15=J15,"","⑥値 エラー")</f>
        <v/>
      </c>
      <c r="Z15" s="78"/>
      <c r="AA15" s="7"/>
      <c r="AC15" s="7"/>
      <c r="AD15" s="7"/>
      <c r="AE15" s="7"/>
    </row>
    <row r="16" spans="2:31" ht="45" customHeight="1" x14ac:dyDescent="0.3">
      <c r="D16" s="226" t="s">
        <v>62</v>
      </c>
      <c r="E16" s="227"/>
      <c r="F16" s="228"/>
      <c r="G16" s="112">
        <f>J9+Q9</f>
        <v>0</v>
      </c>
      <c r="H16" s="13"/>
      <c r="I16" s="13"/>
      <c r="J16" s="28"/>
      <c r="K16" s="25"/>
      <c r="L16" s="6"/>
      <c r="M16" s="13"/>
      <c r="N16" s="6"/>
      <c r="O16" s="6"/>
      <c r="P16" s="13"/>
      <c r="Q16" s="6"/>
      <c r="R16" s="6"/>
      <c r="S16" s="16"/>
      <c r="T16" s="13"/>
      <c r="U16" s="6"/>
      <c r="V16" s="46"/>
      <c r="W16" s="294"/>
      <c r="X16" s="78"/>
      <c r="Y16" s="84" t="str">
        <f>IF(P19+O20=Q19,"","⑩値 エラー")</f>
        <v/>
      </c>
      <c r="Z16" s="78"/>
      <c r="AA16" s="7"/>
      <c r="AC16" s="7"/>
      <c r="AD16" s="7"/>
      <c r="AE16" s="7"/>
    </row>
    <row r="17" spans="2:31" ht="45" customHeight="1" x14ac:dyDescent="0.3">
      <c r="D17" s="238" t="s">
        <v>63</v>
      </c>
      <c r="E17" s="239"/>
      <c r="F17" s="228"/>
      <c r="G17" s="112">
        <f>J18</f>
        <v>0</v>
      </c>
      <c r="H17" s="13"/>
      <c r="I17" s="13"/>
      <c r="J17" s="241" t="s">
        <v>64</v>
      </c>
      <c r="K17" s="242"/>
      <c r="L17" s="6"/>
      <c r="M17" s="17"/>
      <c r="N17" s="120" t="s">
        <v>65</v>
      </c>
      <c r="O17" s="6"/>
      <c r="P17" s="13"/>
      <c r="Q17" s="217" t="s">
        <v>66</v>
      </c>
      <c r="R17" s="218"/>
      <c r="S17" s="6"/>
      <c r="T17" s="17"/>
      <c r="U17" s="120" t="s">
        <v>67</v>
      </c>
      <c r="V17" s="46"/>
      <c r="W17" s="294"/>
      <c r="X17" s="78"/>
      <c r="Y17" s="84" t="str">
        <f>IF(Q19=U15+U18+U22+Y24,"","⑫⑬⑭⑮値 エラー")</f>
        <v/>
      </c>
      <c r="Z17" s="78"/>
      <c r="AA17" s="7"/>
      <c r="AC17" s="7"/>
      <c r="AD17" s="7"/>
      <c r="AE17" s="7"/>
    </row>
    <row r="18" spans="2:31" ht="45" customHeight="1" x14ac:dyDescent="0.3">
      <c r="D18" s="226" t="s">
        <v>68</v>
      </c>
      <c r="E18" s="227"/>
      <c r="F18" s="228"/>
      <c r="G18" s="112">
        <f>N18</f>
        <v>0</v>
      </c>
      <c r="H18" s="13"/>
      <c r="I18" s="29"/>
      <c r="J18" s="296"/>
      <c r="K18" s="297"/>
      <c r="L18" s="16"/>
      <c r="M18" s="20"/>
      <c r="N18" s="121">
        <f>J15-N15</f>
        <v>0</v>
      </c>
      <c r="O18" s="16"/>
      <c r="P18" s="13"/>
      <c r="Q18" s="219"/>
      <c r="R18" s="220"/>
      <c r="S18" s="6"/>
      <c r="T18" s="15"/>
      <c r="U18" s="119"/>
      <c r="V18" s="46"/>
      <c r="W18" s="294"/>
      <c r="X18" s="78"/>
      <c r="Y18" s="84" t="str">
        <f>IF(Q19=U15+U18+U22+Y24,"","処理委託量⑩ = 再生利用量⑫ + 熱回収量（⑬＋⑭）＋廃棄処理量⑮ ")</f>
        <v/>
      </c>
      <c r="Z18" s="78"/>
      <c r="AA18" s="7"/>
      <c r="AC18" s="7"/>
      <c r="AD18" s="7"/>
      <c r="AE18" s="7"/>
    </row>
    <row r="19" spans="2:31" ht="45" customHeight="1" x14ac:dyDescent="0.3">
      <c r="D19" s="226" t="s">
        <v>69</v>
      </c>
      <c r="E19" s="227"/>
      <c r="F19" s="228"/>
      <c r="G19" s="112">
        <f>J12+Q15</f>
        <v>0</v>
      </c>
      <c r="H19" s="13"/>
      <c r="I19" s="17"/>
      <c r="J19" s="23"/>
      <c r="K19" s="23"/>
      <c r="L19" s="6"/>
      <c r="M19" s="6"/>
      <c r="N19" s="6"/>
      <c r="O19" s="48"/>
      <c r="P19" s="53">
        <f>N15-Q9-Q15</f>
        <v>0</v>
      </c>
      <c r="Q19" s="213">
        <f>P19+O20</f>
        <v>0</v>
      </c>
      <c r="R19" s="214"/>
      <c r="S19" s="30"/>
      <c r="T19" s="13"/>
      <c r="U19" s="50"/>
      <c r="V19" s="46"/>
      <c r="W19" s="294"/>
      <c r="X19" s="78"/>
      <c r="Y19" s="78"/>
      <c r="Z19" s="7"/>
      <c r="AA19" s="7"/>
      <c r="AC19" s="7"/>
      <c r="AD19" s="7"/>
    </row>
    <row r="20" spans="2:31" ht="45" customHeight="1" x14ac:dyDescent="0.3">
      <c r="D20" s="238" t="s">
        <v>70</v>
      </c>
      <c r="E20" s="239"/>
      <c r="F20" s="228"/>
      <c r="G20" s="112">
        <f>Q19</f>
        <v>0</v>
      </c>
      <c r="H20" s="13"/>
      <c r="I20" s="6"/>
      <c r="J20" s="6"/>
      <c r="K20" s="6"/>
      <c r="L20" s="31"/>
      <c r="M20" s="31"/>
      <c r="N20" s="31"/>
      <c r="O20" s="54">
        <f>G12-J9-J12-J15</f>
        <v>0</v>
      </c>
      <c r="P20" s="49"/>
      <c r="Q20" s="215"/>
      <c r="R20" s="216"/>
      <c r="S20" s="21"/>
      <c r="T20" s="13"/>
      <c r="U20" s="211" t="s">
        <v>71</v>
      </c>
      <c r="V20" s="46"/>
      <c r="W20" s="294"/>
      <c r="X20" s="78"/>
      <c r="Y20" s="78"/>
      <c r="Z20" s="7"/>
      <c r="AA20" s="7"/>
      <c r="AC20" s="7"/>
      <c r="AD20" s="7"/>
    </row>
    <row r="21" spans="2:31" ht="45" customHeight="1" x14ac:dyDescent="0.3">
      <c r="D21" s="226" t="s">
        <v>72</v>
      </c>
      <c r="E21" s="227"/>
      <c r="F21" s="228"/>
      <c r="G21" s="112">
        <f>Q23</f>
        <v>0</v>
      </c>
      <c r="H21" s="13"/>
      <c r="I21" s="6"/>
      <c r="J21" s="6"/>
      <c r="K21" s="6"/>
      <c r="L21" s="6"/>
      <c r="M21" s="6"/>
      <c r="N21" s="6"/>
      <c r="O21" s="6"/>
      <c r="P21" s="6"/>
      <c r="Q21" s="6"/>
      <c r="R21" s="51"/>
      <c r="S21" s="32"/>
      <c r="T21" s="19"/>
      <c r="U21" s="212"/>
      <c r="V21" s="46"/>
      <c r="W21" s="294"/>
      <c r="X21" s="78"/>
      <c r="Y21" s="114" t="str">
        <f>IF(COUNT(G12)=1,"","単位（トン）は、自動表示されますので、「数値のみ」を記入してください。")</f>
        <v>単位（トン）は、自動表示されますので、「数値のみ」を記入してください。</v>
      </c>
      <c r="Z21" s="7"/>
      <c r="AA21" s="7"/>
      <c r="AC21" s="7"/>
      <c r="AD21" s="7"/>
    </row>
    <row r="22" spans="2:31" ht="45" customHeight="1" x14ac:dyDescent="0.3">
      <c r="D22" s="226" t="s">
        <v>73</v>
      </c>
      <c r="E22" s="227"/>
      <c r="F22" s="228"/>
      <c r="G22" s="112">
        <f>U15</f>
        <v>0</v>
      </c>
      <c r="H22" s="13"/>
      <c r="I22" s="6"/>
      <c r="J22" s="6"/>
      <c r="K22" s="6"/>
      <c r="L22" s="6"/>
      <c r="M22" s="6"/>
      <c r="N22" s="6"/>
      <c r="O22" s="6"/>
      <c r="P22" s="6"/>
      <c r="Q22" s="241" t="s">
        <v>74</v>
      </c>
      <c r="R22" s="295"/>
      <c r="S22" s="6"/>
      <c r="T22" s="20"/>
      <c r="U22" s="119"/>
      <c r="V22" s="46"/>
      <c r="W22" s="294"/>
      <c r="X22" s="78"/>
      <c r="Y22" s="85"/>
      <c r="Z22" s="78"/>
      <c r="AA22" s="7"/>
      <c r="AC22" s="7"/>
      <c r="AD22" s="7"/>
      <c r="AE22" s="7"/>
    </row>
    <row r="23" spans="2:31" ht="45" customHeight="1" x14ac:dyDescent="0.3">
      <c r="D23" s="226" t="s">
        <v>75</v>
      </c>
      <c r="E23" s="227"/>
      <c r="F23" s="228"/>
      <c r="G23" s="112">
        <f>U18</f>
        <v>0</v>
      </c>
      <c r="H23" s="13"/>
      <c r="I23" s="6"/>
      <c r="J23" s="6"/>
      <c r="K23" s="6"/>
      <c r="L23" s="6"/>
      <c r="M23" s="6"/>
      <c r="N23" s="6"/>
      <c r="O23" s="6"/>
      <c r="P23" s="20"/>
      <c r="Q23" s="296"/>
      <c r="R23" s="297"/>
      <c r="S23" s="6"/>
      <c r="T23" s="46"/>
      <c r="U23" s="46"/>
      <c r="V23" s="46"/>
      <c r="W23" s="294"/>
      <c r="X23" s="78"/>
      <c r="Y23" s="122" t="s">
        <v>76</v>
      </c>
      <c r="Z23" s="78"/>
      <c r="AA23" s="7"/>
      <c r="AC23" s="7"/>
      <c r="AD23" s="7"/>
      <c r="AE23" s="7"/>
    </row>
    <row r="24" spans="2:31" ht="55.5" customHeight="1" x14ac:dyDescent="0.3">
      <c r="D24" s="226" t="s">
        <v>77</v>
      </c>
      <c r="E24" s="227"/>
      <c r="F24" s="228"/>
      <c r="G24" s="112">
        <f>U22</f>
        <v>0</v>
      </c>
      <c r="H24" s="13"/>
      <c r="I24" s="6"/>
      <c r="J24" s="6"/>
      <c r="K24" s="6"/>
      <c r="L24" s="6"/>
      <c r="M24" s="6"/>
      <c r="N24" s="6"/>
      <c r="O24" s="6"/>
      <c r="P24" s="6"/>
      <c r="Q24" s="298"/>
      <c r="R24" s="299"/>
      <c r="S24" s="6"/>
      <c r="T24" s="46"/>
      <c r="U24" s="46"/>
      <c r="V24" s="46"/>
      <c r="W24" s="294"/>
      <c r="X24" s="78"/>
      <c r="Y24" s="175">
        <f>Q19-U15-U18-U22</f>
        <v>0</v>
      </c>
      <c r="Z24" s="78"/>
      <c r="AA24" s="7"/>
      <c r="AC24" s="7"/>
      <c r="AD24" s="7"/>
      <c r="AE24" s="7"/>
    </row>
    <row r="25" spans="2:31" ht="12" customHeight="1" x14ac:dyDescent="0.3">
      <c r="B25" s="73"/>
      <c r="C25" s="74"/>
      <c r="D25" s="75"/>
      <c r="E25" s="75"/>
      <c r="F25" s="75"/>
      <c r="G25" s="75"/>
      <c r="H25" s="75"/>
      <c r="I25" s="75"/>
      <c r="J25" s="75"/>
      <c r="K25" s="75"/>
      <c r="L25" s="75"/>
      <c r="M25" s="75"/>
      <c r="N25" s="75"/>
      <c r="O25" s="75"/>
      <c r="P25" s="75"/>
      <c r="Q25" s="75"/>
      <c r="R25" s="75"/>
      <c r="S25" s="75"/>
      <c r="T25" s="76"/>
      <c r="U25" s="76"/>
      <c r="V25" s="77"/>
      <c r="W25" s="73"/>
      <c r="X25" s="78"/>
      <c r="Y25" s="81"/>
      <c r="Z25" s="78"/>
    </row>
    <row r="26" spans="2:31" ht="18" customHeight="1" x14ac:dyDescent="0.3">
      <c r="B26" s="56"/>
      <c r="C26" s="57"/>
      <c r="D26" s="58"/>
      <c r="E26" s="58"/>
      <c r="F26" s="58"/>
      <c r="G26" s="58"/>
      <c r="H26" s="58"/>
      <c r="I26" s="58"/>
      <c r="J26" s="58"/>
      <c r="K26" s="58"/>
      <c r="L26" s="58"/>
      <c r="M26" s="58"/>
      <c r="N26" s="58"/>
      <c r="O26" s="58"/>
      <c r="P26" s="58"/>
      <c r="Q26" s="58"/>
      <c r="R26" s="58"/>
      <c r="S26" s="58"/>
      <c r="T26" s="59"/>
      <c r="U26" s="59"/>
      <c r="V26" s="60"/>
      <c r="W26" s="56"/>
      <c r="X26" s="61"/>
      <c r="Y26" s="56"/>
      <c r="Z26" s="61"/>
    </row>
    <row r="27" spans="2:31" ht="18" customHeight="1" x14ac:dyDescent="0.3"/>
    <row r="28" spans="2:31" ht="18" customHeight="1" x14ac:dyDescent="0.3"/>
    <row r="29" spans="2:31" ht="18" customHeight="1" x14ac:dyDescent="0.3"/>
    <row r="30" spans="2:31" ht="18" customHeight="1" x14ac:dyDescent="0.3"/>
    <row r="31" spans="2:31" ht="18" customHeight="1" x14ac:dyDescent="0.3"/>
    <row r="32" spans="2:31" ht="18" customHeight="1" x14ac:dyDescent="0.3"/>
    <row r="33" ht="18" customHeight="1" x14ac:dyDescent="0.3"/>
    <row r="34" ht="18" customHeight="1" x14ac:dyDescent="0.3"/>
  </sheetData>
  <mergeCells count="37">
    <mergeCell ref="Y3:Z3"/>
    <mergeCell ref="Y4:Z4"/>
    <mergeCell ref="J8:K8"/>
    <mergeCell ref="Q8:R8"/>
    <mergeCell ref="G5:G6"/>
    <mergeCell ref="D14:F14"/>
    <mergeCell ref="J14:K14"/>
    <mergeCell ref="C3:G3"/>
    <mergeCell ref="I3:K3"/>
    <mergeCell ref="L3:Q3"/>
    <mergeCell ref="J17:K17"/>
    <mergeCell ref="J9:K9"/>
    <mergeCell ref="Q9:R9"/>
    <mergeCell ref="J11:K11"/>
    <mergeCell ref="J12:K12"/>
    <mergeCell ref="D23:F23"/>
    <mergeCell ref="Q23:R23"/>
    <mergeCell ref="D24:F24"/>
    <mergeCell ref="Q24:R24"/>
    <mergeCell ref="D8:D9"/>
    <mergeCell ref="D18:F18"/>
    <mergeCell ref="J18:K18"/>
    <mergeCell ref="D19:F19"/>
    <mergeCell ref="D20:F20"/>
    <mergeCell ref="D21:F21"/>
    <mergeCell ref="D22:F22"/>
    <mergeCell ref="D15:F15"/>
    <mergeCell ref="J15:K15"/>
    <mergeCell ref="Q15:R15"/>
    <mergeCell ref="D16:F16"/>
    <mergeCell ref="D17:F17"/>
    <mergeCell ref="U20:U21"/>
    <mergeCell ref="W2:W24"/>
    <mergeCell ref="Q13:R14"/>
    <mergeCell ref="Q17:R18"/>
    <mergeCell ref="Q19:R20"/>
    <mergeCell ref="Q22:R22"/>
  </mergeCells>
  <phoneticPr fontId="54"/>
  <dataValidations count="1">
    <dataValidation type="list" allowBlank="1" showInputMessage="1" showErrorMessage="1" sqref="L3:Q3" xr:uid="{00000000-0002-0000-0A00-000000000000}">
      <formula1>種類</formula1>
    </dataValidation>
  </dataValidations>
  <pageMargins left="0.78680555555555554" right="0.46944444444444444" top="0.52986111111111112" bottom="0.27986111111111112" header="0.51111111111111107" footer="0.27986111111111112"/>
  <pageSetup paperSize="9" scale="59" firstPageNumber="4294963191"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8"/>
    <pageSetUpPr fitToPage="1"/>
  </sheetPr>
  <dimension ref="B1:AE34"/>
  <sheetViews>
    <sheetView showGridLines="0" view="pageBreakPreview" zoomScale="40" zoomScaleNormal="55" workbookViewId="0">
      <selection activeCell="C3" sqref="C3:G3"/>
    </sheetView>
  </sheetViews>
  <sheetFormatPr defaultColWidth="19.36328125" defaultRowHeight="21" x14ac:dyDescent="0.3"/>
  <cols>
    <col min="1" max="1" width="1.26953125" style="8" customWidth="1"/>
    <col min="2" max="2" width="1.90625" style="8" customWidth="1"/>
    <col min="3" max="3" width="4.7265625" style="27" customWidth="1"/>
    <col min="4" max="4" width="21.7265625" style="10" customWidth="1"/>
    <col min="5" max="6" width="5.08984375" style="10" customWidth="1"/>
    <col min="7" max="7" width="19.26953125" style="10" customWidth="1"/>
    <col min="8" max="9" width="5.08984375" style="10" customWidth="1"/>
    <col min="10" max="10" width="4.36328125" style="10" customWidth="1"/>
    <col min="11" max="11" width="23.6328125" style="10" customWidth="1"/>
    <col min="12" max="13" width="5.08984375" style="10" customWidth="1"/>
    <col min="14" max="14" width="21.90625" style="10" customWidth="1"/>
    <col min="15" max="16" width="5.08984375" style="10" customWidth="1"/>
    <col min="17" max="17" width="10.7265625" style="10" customWidth="1"/>
    <col min="18" max="18" width="16.26953125" style="10" customWidth="1"/>
    <col min="19" max="19" width="5.08984375" style="10" customWidth="1"/>
    <col min="20" max="20" width="5.08984375" style="33" customWidth="1"/>
    <col min="21" max="21" width="26.453125" style="33" customWidth="1"/>
    <col min="22" max="22" width="7.26953125" style="47" customWidth="1"/>
    <col min="23" max="23" width="9.7265625" style="8" customWidth="1"/>
    <col min="24" max="24" width="1.6328125" style="8" customWidth="1"/>
    <col min="25" max="25" width="50.453125" style="8" customWidth="1"/>
    <col min="26" max="26" width="29.90625" style="8" customWidth="1"/>
    <col min="27" max="27" width="3.90625" style="8" customWidth="1"/>
    <col min="28" max="28" width="14.6328125" style="8" customWidth="1"/>
    <col min="29" max="29" width="20.7265625" style="8" customWidth="1"/>
    <col min="30" max="30" width="18.7265625" style="8" customWidth="1"/>
    <col min="31" max="31" width="22.36328125" style="8" customWidth="1"/>
    <col min="32" max="32" width="19.36328125" style="8" bestFit="1"/>
    <col min="33" max="16384" width="19.36328125" style="8"/>
  </cols>
  <sheetData>
    <row r="1" spans="2:31" ht="7.5" customHeight="1" x14ac:dyDescent="0.3"/>
    <row r="2" spans="2:31" s="1" customFormat="1" ht="12.75" customHeight="1" x14ac:dyDescent="0.2">
      <c r="B2" s="44"/>
      <c r="C2" s="44"/>
      <c r="D2" s="44"/>
      <c r="E2" s="44"/>
      <c r="F2" s="44"/>
      <c r="G2" s="44"/>
      <c r="H2" s="44"/>
      <c r="I2" s="44"/>
      <c r="J2" s="44"/>
      <c r="K2" s="44"/>
      <c r="L2" s="44"/>
      <c r="M2" s="44"/>
      <c r="N2" s="44"/>
      <c r="O2" s="44"/>
      <c r="P2" s="44"/>
      <c r="Q2" s="44"/>
      <c r="R2" s="44"/>
      <c r="S2" s="44"/>
      <c r="T2" s="44"/>
      <c r="U2" s="44"/>
      <c r="V2" s="45"/>
      <c r="W2" s="294" t="s">
        <v>104</v>
      </c>
      <c r="X2" s="61"/>
      <c r="Y2" s="62"/>
      <c r="Z2" s="61"/>
    </row>
    <row r="3" spans="2:31" s="1" customFormat="1" ht="51.75" customHeight="1" x14ac:dyDescent="0.2">
      <c r="B3" s="44"/>
      <c r="C3" s="246" t="s">
        <v>105</v>
      </c>
      <c r="D3" s="247"/>
      <c r="E3" s="247"/>
      <c r="F3" s="247"/>
      <c r="G3" s="248"/>
      <c r="H3" s="2"/>
      <c r="I3" s="300" t="s">
        <v>106</v>
      </c>
      <c r="J3" s="301"/>
      <c r="K3" s="301"/>
      <c r="L3" s="302"/>
      <c r="M3" s="302"/>
      <c r="N3" s="302"/>
      <c r="O3" s="302"/>
      <c r="P3" s="302"/>
      <c r="Q3" s="302"/>
      <c r="R3" s="3" t="s">
        <v>107</v>
      </c>
      <c r="S3" s="2"/>
      <c r="T3" s="2"/>
      <c r="U3" s="2"/>
      <c r="V3" s="123"/>
      <c r="W3" s="294"/>
      <c r="X3" s="78"/>
      <c r="Y3" s="251"/>
      <c r="Z3" s="252"/>
      <c r="AA3" s="4"/>
      <c r="AB3" s="4"/>
      <c r="AC3" s="4"/>
      <c r="AD3" s="4"/>
      <c r="AE3" s="4"/>
    </row>
    <row r="4" spans="2:31" ht="51.75" customHeight="1" x14ac:dyDescent="0.2">
      <c r="C4" s="5"/>
      <c r="D4" s="6"/>
      <c r="E4" s="6"/>
      <c r="F4" s="6"/>
      <c r="G4" s="6"/>
      <c r="H4" s="6"/>
      <c r="I4" s="6"/>
      <c r="J4" s="6"/>
      <c r="K4" s="6"/>
      <c r="L4" s="6"/>
      <c r="M4" s="6"/>
      <c r="N4" s="6"/>
      <c r="O4" s="6"/>
      <c r="P4" s="6"/>
      <c r="Q4" s="6"/>
      <c r="R4" s="6"/>
      <c r="S4" s="6"/>
      <c r="T4" s="6"/>
      <c r="V4" s="123"/>
      <c r="W4" s="294"/>
      <c r="X4" s="78"/>
      <c r="Y4" s="253" t="s">
        <v>108</v>
      </c>
      <c r="Z4" s="252"/>
      <c r="AA4" s="7"/>
      <c r="AB4" s="7"/>
      <c r="AC4" s="7"/>
      <c r="AD4" s="7"/>
      <c r="AE4" s="7"/>
    </row>
    <row r="5" spans="2:31" ht="22.5" customHeight="1" x14ac:dyDescent="0.2">
      <c r="C5" s="9"/>
      <c r="D5" s="6"/>
      <c r="E5" s="6"/>
      <c r="F5" s="6"/>
      <c r="G5" s="254" t="s">
        <v>50</v>
      </c>
      <c r="H5" s="6"/>
      <c r="I5" s="6"/>
      <c r="J5" s="6"/>
      <c r="K5" s="6"/>
      <c r="T5" s="11"/>
      <c r="U5" s="11"/>
      <c r="V5" s="123"/>
      <c r="W5" s="294"/>
      <c r="X5" s="78"/>
      <c r="Y5" s="115"/>
      <c r="Z5" s="116"/>
      <c r="AA5" s="7"/>
      <c r="AB5" s="7"/>
      <c r="AC5" s="7"/>
      <c r="AD5" s="7"/>
      <c r="AE5" s="7"/>
    </row>
    <row r="6" spans="2:31" ht="24" customHeight="1" x14ac:dyDescent="0.2">
      <c r="C6" s="5"/>
      <c r="D6" s="6"/>
      <c r="E6" s="6"/>
      <c r="F6" s="12"/>
      <c r="G6" s="237"/>
      <c r="H6" s="6"/>
      <c r="I6" s="6"/>
      <c r="J6" s="6"/>
      <c r="K6" s="6"/>
      <c r="Q6" s="72"/>
      <c r="T6" s="11"/>
      <c r="U6" s="11"/>
      <c r="V6" s="46"/>
      <c r="W6" s="294"/>
      <c r="X6" s="78"/>
      <c r="Y6" s="115"/>
      <c r="Z6" s="116"/>
      <c r="AA6" s="7"/>
      <c r="AB6" s="7"/>
      <c r="AC6" s="7"/>
      <c r="AD6" s="7"/>
      <c r="AE6" s="7"/>
    </row>
    <row r="7" spans="2:31" ht="30" customHeight="1" x14ac:dyDescent="0.2">
      <c r="C7" s="5"/>
      <c r="D7" s="6"/>
      <c r="E7" s="6"/>
      <c r="F7" s="13"/>
      <c r="G7" s="6"/>
      <c r="H7" s="6"/>
      <c r="I7" s="6"/>
      <c r="J7" s="6"/>
      <c r="K7" s="6"/>
      <c r="T7" s="11"/>
      <c r="U7" s="11"/>
      <c r="V7" s="46"/>
      <c r="W7" s="294"/>
      <c r="X7" s="78"/>
      <c r="Y7" s="80" t="s">
        <v>109</v>
      </c>
      <c r="Z7" s="116"/>
      <c r="AA7" s="7"/>
      <c r="AB7" s="7"/>
      <c r="AC7" s="7"/>
      <c r="AD7" s="7"/>
      <c r="AE7" s="7"/>
    </row>
    <row r="8" spans="2:31" ht="45" customHeight="1" x14ac:dyDescent="0.2">
      <c r="C8" s="5"/>
      <c r="D8" s="236" t="s">
        <v>51</v>
      </c>
      <c r="E8" s="6"/>
      <c r="F8" s="13"/>
      <c r="G8" s="6"/>
      <c r="H8" s="6"/>
      <c r="I8" s="6"/>
      <c r="J8" s="241" t="s">
        <v>52</v>
      </c>
      <c r="K8" s="242"/>
      <c r="L8" s="6"/>
      <c r="M8" s="6"/>
      <c r="N8" s="6"/>
      <c r="O8" s="6"/>
      <c r="P8" s="6"/>
      <c r="Q8" s="241" t="s">
        <v>53</v>
      </c>
      <c r="R8" s="242"/>
      <c r="S8" s="6"/>
      <c r="T8" s="6"/>
      <c r="U8" s="6"/>
      <c r="V8" s="46"/>
      <c r="W8" s="294"/>
      <c r="X8" s="78"/>
      <c r="Y8" s="79"/>
      <c r="Z8" s="78"/>
      <c r="AA8" s="7"/>
      <c r="AB8" s="7"/>
      <c r="AC8" s="7"/>
      <c r="AD8" s="7"/>
      <c r="AE8" s="7"/>
    </row>
    <row r="9" spans="2:31" ht="45" customHeight="1" x14ac:dyDescent="0.3">
      <c r="C9" s="9"/>
      <c r="D9" s="237"/>
      <c r="E9" s="14"/>
      <c r="F9" s="13"/>
      <c r="G9" s="6"/>
      <c r="H9" s="6"/>
      <c r="I9" s="15"/>
      <c r="J9" s="296"/>
      <c r="K9" s="297"/>
      <c r="L9" s="6"/>
      <c r="M9" s="6"/>
      <c r="N9" s="6"/>
      <c r="O9" s="6"/>
      <c r="P9" s="15"/>
      <c r="Q9" s="296"/>
      <c r="R9" s="297"/>
      <c r="S9" s="16"/>
      <c r="T9" s="6"/>
      <c r="U9" s="6"/>
      <c r="V9" s="46"/>
      <c r="W9" s="294"/>
      <c r="X9" s="78"/>
      <c r="Z9" s="78"/>
      <c r="AA9" s="7"/>
      <c r="AB9" s="7"/>
      <c r="AC9" s="7"/>
      <c r="AD9" s="7"/>
      <c r="AE9" s="7"/>
    </row>
    <row r="10" spans="2:31" ht="35.25" customHeight="1" x14ac:dyDescent="0.2">
      <c r="C10" s="5"/>
      <c r="D10" s="6"/>
      <c r="E10" s="6"/>
      <c r="F10" s="13"/>
      <c r="G10" s="6"/>
      <c r="H10" s="6"/>
      <c r="I10" s="13"/>
      <c r="J10" s="6"/>
      <c r="K10" s="6"/>
      <c r="L10" s="6"/>
      <c r="M10" s="6"/>
      <c r="N10" s="6"/>
      <c r="O10" s="6"/>
      <c r="P10" s="13"/>
      <c r="Q10" s="6"/>
      <c r="R10" s="6"/>
      <c r="S10" s="6"/>
      <c r="T10" s="6"/>
      <c r="U10" s="6"/>
      <c r="V10" s="46"/>
      <c r="W10" s="294"/>
      <c r="X10" s="78"/>
      <c r="Y10" s="86"/>
      <c r="Z10" s="78"/>
      <c r="AA10" s="7"/>
      <c r="AB10" s="7"/>
      <c r="AC10" s="7"/>
      <c r="AD10" s="7"/>
      <c r="AE10" s="7"/>
    </row>
    <row r="11" spans="2:31" ht="45" customHeight="1" x14ac:dyDescent="0.2">
      <c r="C11" s="5"/>
      <c r="D11" s="6"/>
      <c r="E11" s="6"/>
      <c r="F11" s="17"/>
      <c r="G11" s="117" t="s">
        <v>54</v>
      </c>
      <c r="H11" s="19"/>
      <c r="I11" s="19"/>
      <c r="J11" s="241" t="s">
        <v>55</v>
      </c>
      <c r="K11" s="242"/>
      <c r="L11" s="6"/>
      <c r="M11" s="6"/>
      <c r="N11" s="6"/>
      <c r="O11" s="6"/>
      <c r="P11" s="13"/>
      <c r="T11" s="6"/>
      <c r="U11" s="6"/>
      <c r="V11" s="46"/>
      <c r="W11" s="294"/>
      <c r="X11" s="78"/>
      <c r="Y11" s="81"/>
      <c r="Z11" s="78"/>
      <c r="AA11" s="7"/>
      <c r="AB11" s="7"/>
      <c r="AC11" s="7"/>
      <c r="AD11" s="7"/>
      <c r="AE11" s="7"/>
    </row>
    <row r="12" spans="2:31" ht="45" customHeight="1" x14ac:dyDescent="0.3">
      <c r="C12" s="9"/>
      <c r="D12" s="6"/>
      <c r="E12" s="6"/>
      <c r="F12" s="20"/>
      <c r="G12" s="118"/>
      <c r="H12" s="21"/>
      <c r="I12" s="22"/>
      <c r="J12" s="296"/>
      <c r="K12" s="297"/>
      <c r="L12" s="16"/>
      <c r="M12" s="6"/>
      <c r="N12" s="6"/>
      <c r="O12" s="6"/>
      <c r="P12" s="13"/>
      <c r="T12" s="6"/>
      <c r="V12" s="46"/>
      <c r="W12" s="294"/>
      <c r="X12" s="78"/>
      <c r="Y12" s="79"/>
      <c r="Z12" s="78"/>
      <c r="AA12" s="7"/>
      <c r="AB12" s="7"/>
      <c r="AC12" s="7"/>
      <c r="AD12" s="7"/>
      <c r="AE12" s="7"/>
    </row>
    <row r="13" spans="2:31" ht="45" customHeight="1" x14ac:dyDescent="0.2">
      <c r="C13" s="9"/>
      <c r="D13" s="23"/>
      <c r="E13" s="23"/>
      <c r="F13" s="23"/>
      <c r="G13" s="23"/>
      <c r="H13" s="6"/>
      <c r="I13" s="13"/>
      <c r="J13" s="6"/>
      <c r="K13" s="24"/>
      <c r="L13" s="6"/>
      <c r="M13" s="6"/>
      <c r="N13" s="6"/>
      <c r="O13" s="6"/>
      <c r="P13" s="13"/>
      <c r="Q13" s="217" t="s">
        <v>56</v>
      </c>
      <c r="R13" s="221"/>
      <c r="V13" s="46"/>
      <c r="W13" s="294"/>
      <c r="X13" s="78"/>
      <c r="Y13" s="82"/>
      <c r="Z13" s="78"/>
      <c r="AA13" s="7"/>
      <c r="AC13" s="7"/>
      <c r="AD13" s="7"/>
      <c r="AE13" s="7"/>
    </row>
    <row r="14" spans="2:31" ht="45" customHeight="1" x14ac:dyDescent="0.2">
      <c r="C14" s="5"/>
      <c r="D14" s="243" t="s">
        <v>13</v>
      </c>
      <c r="E14" s="244"/>
      <c r="F14" s="245"/>
      <c r="G14" s="18" t="s">
        <v>57</v>
      </c>
      <c r="H14" s="13"/>
      <c r="I14" s="13"/>
      <c r="J14" s="241" t="s">
        <v>58</v>
      </c>
      <c r="K14" s="242"/>
      <c r="L14" s="6"/>
      <c r="M14" s="6"/>
      <c r="N14" s="120" t="s">
        <v>59</v>
      </c>
      <c r="O14" s="6"/>
      <c r="P14" s="13"/>
      <c r="Q14" s="222"/>
      <c r="R14" s="223"/>
      <c r="S14" s="6"/>
      <c r="T14" s="71"/>
      <c r="U14" s="120" t="s">
        <v>60</v>
      </c>
      <c r="V14" s="46"/>
      <c r="W14" s="294"/>
      <c r="X14" s="78"/>
      <c r="Y14" s="83"/>
      <c r="Z14" s="78"/>
      <c r="AA14" s="7"/>
      <c r="AC14" s="7"/>
      <c r="AD14" s="7"/>
      <c r="AE14" s="7"/>
    </row>
    <row r="15" spans="2:31" ht="45" customHeight="1" x14ac:dyDescent="0.3">
      <c r="C15" s="5"/>
      <c r="D15" s="238" t="s">
        <v>61</v>
      </c>
      <c r="E15" s="239"/>
      <c r="F15" s="228"/>
      <c r="G15" s="112">
        <f>G12</f>
        <v>0</v>
      </c>
      <c r="H15" s="13"/>
      <c r="I15" s="22"/>
      <c r="J15" s="296"/>
      <c r="K15" s="297"/>
      <c r="L15" s="26"/>
      <c r="M15" s="22"/>
      <c r="N15" s="119"/>
      <c r="O15" s="21"/>
      <c r="P15" s="22"/>
      <c r="Q15" s="296"/>
      <c r="R15" s="297"/>
      <c r="S15" s="6"/>
      <c r="T15" s="70"/>
      <c r="U15" s="119"/>
      <c r="V15" s="46"/>
      <c r="W15" s="294"/>
      <c r="X15" s="78"/>
      <c r="Y15" s="84" t="str">
        <f>IF(N18+N15=J15,"","⑥値 エラー")</f>
        <v/>
      </c>
      <c r="Z15" s="78"/>
      <c r="AA15" s="7"/>
      <c r="AC15" s="7"/>
      <c r="AD15" s="7"/>
      <c r="AE15" s="7"/>
    </row>
    <row r="16" spans="2:31" ht="45" customHeight="1" x14ac:dyDescent="0.3">
      <c r="D16" s="226" t="s">
        <v>62</v>
      </c>
      <c r="E16" s="227"/>
      <c r="F16" s="228"/>
      <c r="G16" s="112">
        <f>J9+Q9</f>
        <v>0</v>
      </c>
      <c r="H16" s="13"/>
      <c r="I16" s="13"/>
      <c r="J16" s="28"/>
      <c r="K16" s="25"/>
      <c r="L16" s="6"/>
      <c r="M16" s="13"/>
      <c r="N16" s="6"/>
      <c r="O16" s="6"/>
      <c r="P16" s="13"/>
      <c r="Q16" s="6"/>
      <c r="R16" s="6"/>
      <c r="S16" s="16"/>
      <c r="T16" s="13"/>
      <c r="U16" s="6"/>
      <c r="V16" s="46"/>
      <c r="W16" s="294"/>
      <c r="X16" s="78"/>
      <c r="Y16" s="84" t="str">
        <f>IF(P19+O20=Q19,"","⑩値 エラー")</f>
        <v/>
      </c>
      <c r="Z16" s="78"/>
      <c r="AA16" s="7"/>
      <c r="AC16" s="7"/>
      <c r="AD16" s="7"/>
      <c r="AE16" s="7"/>
    </row>
    <row r="17" spans="2:31" ht="45" customHeight="1" x14ac:dyDescent="0.3">
      <c r="D17" s="238" t="s">
        <v>63</v>
      </c>
      <c r="E17" s="239"/>
      <c r="F17" s="228"/>
      <c r="G17" s="112">
        <f>J18</f>
        <v>0</v>
      </c>
      <c r="H17" s="13"/>
      <c r="I17" s="13"/>
      <c r="J17" s="241" t="s">
        <v>64</v>
      </c>
      <c r="K17" s="242"/>
      <c r="L17" s="6"/>
      <c r="M17" s="17"/>
      <c r="N17" s="120" t="s">
        <v>65</v>
      </c>
      <c r="O17" s="6"/>
      <c r="P17" s="13"/>
      <c r="Q17" s="217" t="s">
        <v>66</v>
      </c>
      <c r="R17" s="218"/>
      <c r="S17" s="6"/>
      <c r="T17" s="17"/>
      <c r="U17" s="120" t="s">
        <v>67</v>
      </c>
      <c r="V17" s="46"/>
      <c r="W17" s="294"/>
      <c r="X17" s="78"/>
      <c r="Y17" s="84" t="str">
        <f>IF(Q19=U15+U18+U22+Y24,"","⑫⑬⑭⑮値 エラー")</f>
        <v/>
      </c>
      <c r="Z17" s="78"/>
      <c r="AA17" s="7"/>
      <c r="AC17" s="7"/>
      <c r="AD17" s="7"/>
      <c r="AE17" s="7"/>
    </row>
    <row r="18" spans="2:31" ht="45" customHeight="1" x14ac:dyDescent="0.3">
      <c r="D18" s="226" t="s">
        <v>68</v>
      </c>
      <c r="E18" s="227"/>
      <c r="F18" s="228"/>
      <c r="G18" s="112">
        <f>N18</f>
        <v>0</v>
      </c>
      <c r="H18" s="13"/>
      <c r="I18" s="29"/>
      <c r="J18" s="296"/>
      <c r="K18" s="297"/>
      <c r="L18" s="16"/>
      <c r="M18" s="20"/>
      <c r="N18" s="121">
        <f>J15-N15</f>
        <v>0</v>
      </c>
      <c r="O18" s="16"/>
      <c r="P18" s="13"/>
      <c r="Q18" s="219"/>
      <c r="R18" s="220"/>
      <c r="S18" s="6"/>
      <c r="T18" s="15"/>
      <c r="U18" s="119"/>
      <c r="V18" s="46"/>
      <c r="W18" s="294"/>
      <c r="X18" s="78"/>
      <c r="Y18" s="84" t="str">
        <f>IF(Q19=U15+U18+U22+Y24,"","処理委託量⑩ = 再生利用量⑫ + 熱回収量（⑬＋⑭）＋廃棄処理量⑮ ")</f>
        <v/>
      </c>
      <c r="Z18" s="78"/>
      <c r="AA18" s="7"/>
      <c r="AC18" s="7"/>
      <c r="AD18" s="7"/>
      <c r="AE18" s="7"/>
    </row>
    <row r="19" spans="2:31" ht="45" customHeight="1" x14ac:dyDescent="0.3">
      <c r="D19" s="226" t="s">
        <v>69</v>
      </c>
      <c r="E19" s="227"/>
      <c r="F19" s="228"/>
      <c r="G19" s="112">
        <f>J12+Q15</f>
        <v>0</v>
      </c>
      <c r="H19" s="13"/>
      <c r="I19" s="17"/>
      <c r="J19" s="23"/>
      <c r="K19" s="23"/>
      <c r="L19" s="6"/>
      <c r="M19" s="6"/>
      <c r="N19" s="6"/>
      <c r="O19" s="48"/>
      <c r="P19" s="53">
        <f>N15-Q9-Q15</f>
        <v>0</v>
      </c>
      <c r="Q19" s="213">
        <f>P19+O20</f>
        <v>0</v>
      </c>
      <c r="R19" s="214"/>
      <c r="S19" s="30"/>
      <c r="T19" s="13"/>
      <c r="U19" s="50"/>
      <c r="V19" s="46"/>
      <c r="W19" s="294"/>
      <c r="X19" s="78"/>
      <c r="Y19" s="78"/>
      <c r="Z19" s="7"/>
      <c r="AA19" s="7"/>
      <c r="AC19" s="7"/>
      <c r="AD19" s="7"/>
    </row>
    <row r="20" spans="2:31" ht="45" customHeight="1" x14ac:dyDescent="0.3">
      <c r="D20" s="238" t="s">
        <v>70</v>
      </c>
      <c r="E20" s="239"/>
      <c r="F20" s="228"/>
      <c r="G20" s="112">
        <f>Q19</f>
        <v>0</v>
      </c>
      <c r="H20" s="13"/>
      <c r="I20" s="6"/>
      <c r="J20" s="6"/>
      <c r="K20" s="6"/>
      <c r="L20" s="31"/>
      <c r="M20" s="31"/>
      <c r="N20" s="31"/>
      <c r="O20" s="54">
        <f>G12-J9-J12-J15</f>
        <v>0</v>
      </c>
      <c r="P20" s="49"/>
      <c r="Q20" s="215"/>
      <c r="R20" s="216"/>
      <c r="S20" s="21"/>
      <c r="T20" s="13"/>
      <c r="U20" s="211" t="s">
        <v>71</v>
      </c>
      <c r="V20" s="46"/>
      <c r="W20" s="294"/>
      <c r="X20" s="78"/>
      <c r="Y20" s="78"/>
      <c r="Z20" s="7"/>
      <c r="AA20" s="7"/>
      <c r="AC20" s="7"/>
      <c r="AD20" s="7"/>
    </row>
    <row r="21" spans="2:31" ht="45" customHeight="1" x14ac:dyDescent="0.3">
      <c r="D21" s="226" t="s">
        <v>72</v>
      </c>
      <c r="E21" s="227"/>
      <c r="F21" s="228"/>
      <c r="G21" s="112">
        <f>Q23</f>
        <v>0</v>
      </c>
      <c r="H21" s="13"/>
      <c r="I21" s="6"/>
      <c r="J21" s="6"/>
      <c r="K21" s="6"/>
      <c r="L21" s="6"/>
      <c r="M21" s="6"/>
      <c r="N21" s="6"/>
      <c r="O21" s="6"/>
      <c r="P21" s="6"/>
      <c r="Q21" s="6"/>
      <c r="R21" s="51"/>
      <c r="S21" s="32"/>
      <c r="T21" s="19"/>
      <c r="U21" s="212"/>
      <c r="V21" s="46"/>
      <c r="W21" s="294"/>
      <c r="X21" s="78"/>
      <c r="Y21" s="114" t="str">
        <f>IF(COUNT(G12)=1,"","単位（トン）は、自動表示されますので、「数値のみ」を記入してください。")</f>
        <v>単位（トン）は、自動表示されますので、「数値のみ」を記入してください。</v>
      </c>
      <c r="Z21" s="7"/>
      <c r="AA21" s="7"/>
      <c r="AC21" s="7"/>
      <c r="AD21" s="7"/>
    </row>
    <row r="22" spans="2:31" ht="45" customHeight="1" x14ac:dyDescent="0.3">
      <c r="D22" s="226" t="s">
        <v>73</v>
      </c>
      <c r="E22" s="227"/>
      <c r="F22" s="228"/>
      <c r="G22" s="112">
        <f>U15</f>
        <v>0</v>
      </c>
      <c r="H22" s="13"/>
      <c r="I22" s="6"/>
      <c r="J22" s="6"/>
      <c r="K22" s="6"/>
      <c r="L22" s="6"/>
      <c r="M22" s="6"/>
      <c r="N22" s="6"/>
      <c r="O22" s="6"/>
      <c r="P22" s="6"/>
      <c r="Q22" s="241" t="s">
        <v>74</v>
      </c>
      <c r="R22" s="295"/>
      <c r="S22" s="6"/>
      <c r="T22" s="20"/>
      <c r="U22" s="119"/>
      <c r="V22" s="46"/>
      <c r="W22" s="294"/>
      <c r="X22" s="78"/>
      <c r="Y22" s="85"/>
      <c r="Z22" s="78"/>
      <c r="AA22" s="7"/>
      <c r="AC22" s="7"/>
      <c r="AD22" s="7"/>
      <c r="AE22" s="7"/>
    </row>
    <row r="23" spans="2:31" ht="45" customHeight="1" x14ac:dyDescent="0.3">
      <c r="D23" s="226" t="s">
        <v>75</v>
      </c>
      <c r="E23" s="227"/>
      <c r="F23" s="228"/>
      <c r="G23" s="112">
        <f>U18</f>
        <v>0</v>
      </c>
      <c r="H23" s="13"/>
      <c r="I23" s="6"/>
      <c r="J23" s="6"/>
      <c r="K23" s="6"/>
      <c r="L23" s="6"/>
      <c r="M23" s="6"/>
      <c r="N23" s="6"/>
      <c r="O23" s="6"/>
      <c r="P23" s="20"/>
      <c r="Q23" s="296"/>
      <c r="R23" s="297"/>
      <c r="S23" s="6"/>
      <c r="T23" s="46"/>
      <c r="U23" s="46"/>
      <c r="V23" s="46"/>
      <c r="W23" s="294"/>
      <c r="X23" s="78"/>
      <c r="Y23" s="122" t="s">
        <v>76</v>
      </c>
      <c r="Z23" s="78"/>
      <c r="AA23" s="7"/>
      <c r="AC23" s="7"/>
      <c r="AD23" s="7"/>
      <c r="AE23" s="7"/>
    </row>
    <row r="24" spans="2:31" ht="55.5" customHeight="1" x14ac:dyDescent="0.3">
      <c r="D24" s="226" t="s">
        <v>77</v>
      </c>
      <c r="E24" s="227"/>
      <c r="F24" s="228"/>
      <c r="G24" s="112">
        <f>U22</f>
        <v>0</v>
      </c>
      <c r="H24" s="13"/>
      <c r="I24" s="6"/>
      <c r="J24" s="6"/>
      <c r="K24" s="6"/>
      <c r="L24" s="6"/>
      <c r="M24" s="6"/>
      <c r="N24" s="6"/>
      <c r="O24" s="6"/>
      <c r="P24" s="6"/>
      <c r="Q24" s="298"/>
      <c r="R24" s="299"/>
      <c r="S24" s="6"/>
      <c r="T24" s="46"/>
      <c r="U24" s="46"/>
      <c r="V24" s="46"/>
      <c r="W24" s="294"/>
      <c r="X24" s="78"/>
      <c r="Y24" s="175">
        <f>Q19-U15-U18-U22</f>
        <v>0</v>
      </c>
      <c r="Z24" s="78"/>
      <c r="AA24" s="7"/>
      <c r="AC24" s="7"/>
      <c r="AD24" s="7"/>
      <c r="AE24" s="7"/>
    </row>
    <row r="25" spans="2:31" ht="12" customHeight="1" x14ac:dyDescent="0.3">
      <c r="B25" s="73"/>
      <c r="C25" s="74"/>
      <c r="D25" s="75"/>
      <c r="E25" s="75"/>
      <c r="F25" s="75"/>
      <c r="G25" s="75"/>
      <c r="H25" s="75"/>
      <c r="I25" s="75"/>
      <c r="J25" s="75"/>
      <c r="K25" s="75"/>
      <c r="L25" s="75"/>
      <c r="M25" s="75"/>
      <c r="N25" s="75"/>
      <c r="O25" s="75"/>
      <c r="P25" s="75"/>
      <c r="Q25" s="75"/>
      <c r="R25" s="75"/>
      <c r="S25" s="75"/>
      <c r="T25" s="76"/>
      <c r="U25" s="76"/>
      <c r="V25" s="77"/>
      <c r="W25" s="73"/>
      <c r="X25" s="78"/>
      <c r="Y25" s="81"/>
      <c r="Z25" s="78"/>
    </row>
    <row r="26" spans="2:31" ht="18" customHeight="1" x14ac:dyDescent="0.3">
      <c r="B26" s="56"/>
      <c r="C26" s="57"/>
      <c r="D26" s="58"/>
      <c r="E26" s="58"/>
      <c r="F26" s="58"/>
      <c r="G26" s="58"/>
      <c r="H26" s="58"/>
      <c r="I26" s="58"/>
      <c r="J26" s="58"/>
      <c r="K26" s="58"/>
      <c r="L26" s="58"/>
      <c r="M26" s="58"/>
      <c r="N26" s="58"/>
      <c r="O26" s="58"/>
      <c r="P26" s="58"/>
      <c r="Q26" s="58"/>
      <c r="R26" s="58"/>
      <c r="S26" s="58"/>
      <c r="T26" s="59"/>
      <c r="U26" s="59"/>
      <c r="V26" s="60"/>
      <c r="W26" s="56"/>
      <c r="X26" s="61"/>
      <c r="Y26" s="56"/>
      <c r="Z26" s="61"/>
    </row>
    <row r="27" spans="2:31" ht="18" customHeight="1" x14ac:dyDescent="0.3"/>
    <row r="28" spans="2:31" ht="18" customHeight="1" x14ac:dyDescent="0.3"/>
    <row r="29" spans="2:31" ht="18" customHeight="1" x14ac:dyDescent="0.3"/>
    <row r="30" spans="2:31" ht="18" customHeight="1" x14ac:dyDescent="0.3"/>
    <row r="31" spans="2:31" ht="18" customHeight="1" x14ac:dyDescent="0.3"/>
    <row r="32" spans="2:31" ht="18" customHeight="1" x14ac:dyDescent="0.3"/>
    <row r="33" ht="18" customHeight="1" x14ac:dyDescent="0.3"/>
    <row r="34" ht="18" customHeight="1" x14ac:dyDescent="0.3"/>
  </sheetData>
  <mergeCells count="37">
    <mergeCell ref="Y3:Z3"/>
    <mergeCell ref="Y4:Z4"/>
    <mergeCell ref="J8:K8"/>
    <mergeCell ref="Q8:R8"/>
    <mergeCell ref="G5:G6"/>
    <mergeCell ref="D14:F14"/>
    <mergeCell ref="J14:K14"/>
    <mergeCell ref="C3:G3"/>
    <mergeCell ref="I3:K3"/>
    <mergeCell ref="L3:Q3"/>
    <mergeCell ref="J17:K17"/>
    <mergeCell ref="J9:K9"/>
    <mergeCell ref="Q9:R9"/>
    <mergeCell ref="J11:K11"/>
    <mergeCell ref="J12:K12"/>
    <mergeCell ref="D23:F23"/>
    <mergeCell ref="Q23:R23"/>
    <mergeCell ref="D24:F24"/>
    <mergeCell ref="Q24:R24"/>
    <mergeCell ref="D8:D9"/>
    <mergeCell ref="D18:F18"/>
    <mergeCell ref="J18:K18"/>
    <mergeCell ref="D19:F19"/>
    <mergeCell ref="D20:F20"/>
    <mergeCell ref="D21:F21"/>
    <mergeCell ref="D22:F22"/>
    <mergeCell ref="D15:F15"/>
    <mergeCell ref="J15:K15"/>
    <mergeCell ref="Q15:R15"/>
    <mergeCell ref="D16:F16"/>
    <mergeCell ref="D17:F17"/>
    <mergeCell ref="U20:U21"/>
    <mergeCell ref="W2:W24"/>
    <mergeCell ref="Q17:R18"/>
    <mergeCell ref="Q13:R14"/>
    <mergeCell ref="Q19:R20"/>
    <mergeCell ref="Q22:R22"/>
  </mergeCells>
  <phoneticPr fontId="54"/>
  <dataValidations count="1">
    <dataValidation type="list" allowBlank="1" showInputMessage="1" showErrorMessage="1" sqref="L3:Q3" xr:uid="{00000000-0002-0000-0B00-000000000000}">
      <formula1>種類</formula1>
    </dataValidation>
  </dataValidations>
  <pageMargins left="0.78680555555555554" right="0.46944444444444444" top="0.52986111111111112" bottom="0.27986111111111112" header="0.51111111111111107" footer="0.27986111111111112"/>
  <pageSetup paperSize="9" scale="59" firstPageNumber="4294963191"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8"/>
    <pageSetUpPr fitToPage="1"/>
  </sheetPr>
  <dimension ref="B1:AE34"/>
  <sheetViews>
    <sheetView showGridLines="0" view="pageBreakPreview" zoomScale="40" zoomScaleNormal="55" zoomScaleSheetLayoutView="40" workbookViewId="0">
      <selection activeCell="C3" sqref="C3:G3"/>
    </sheetView>
  </sheetViews>
  <sheetFormatPr defaultColWidth="19.36328125" defaultRowHeight="21" x14ac:dyDescent="0.3"/>
  <cols>
    <col min="1" max="1" width="1.26953125" style="8" customWidth="1"/>
    <col min="2" max="2" width="1.90625" style="8" customWidth="1"/>
    <col min="3" max="3" width="4.7265625" style="27" customWidth="1"/>
    <col min="4" max="4" width="21.7265625" style="10" customWidth="1"/>
    <col min="5" max="6" width="5.08984375" style="10" customWidth="1"/>
    <col min="7" max="7" width="19.26953125" style="10" customWidth="1"/>
    <col min="8" max="9" width="5.08984375" style="10" customWidth="1"/>
    <col min="10" max="10" width="4.36328125" style="10" customWidth="1"/>
    <col min="11" max="11" width="23.6328125" style="10" customWidth="1"/>
    <col min="12" max="13" width="5.08984375" style="10" customWidth="1"/>
    <col min="14" max="14" width="21.90625" style="10" customWidth="1"/>
    <col min="15" max="16" width="5.08984375" style="10" customWidth="1"/>
    <col min="17" max="17" width="10.7265625" style="10" customWidth="1"/>
    <col min="18" max="18" width="16.26953125" style="10" customWidth="1"/>
    <col min="19" max="19" width="5.08984375" style="10" customWidth="1"/>
    <col min="20" max="20" width="5.08984375" style="33" customWidth="1"/>
    <col min="21" max="21" width="26.453125" style="33" customWidth="1"/>
    <col min="22" max="22" width="7.26953125" style="47" customWidth="1"/>
    <col min="23" max="23" width="9.7265625" style="8" customWidth="1"/>
    <col min="24" max="24" width="1.6328125" style="8" customWidth="1"/>
    <col min="25" max="25" width="50.453125" style="8" customWidth="1"/>
    <col min="26" max="26" width="29.90625" style="8" customWidth="1"/>
    <col min="27" max="27" width="3.90625" style="8" customWidth="1"/>
    <col min="28" max="28" width="14.6328125" style="8" customWidth="1"/>
    <col min="29" max="29" width="20.7265625" style="8" customWidth="1"/>
    <col min="30" max="30" width="18.7265625" style="8" customWidth="1"/>
    <col min="31" max="31" width="22.36328125" style="8" customWidth="1"/>
    <col min="32" max="32" width="19.36328125" style="8" bestFit="1"/>
    <col min="33" max="16384" width="19.36328125" style="8"/>
  </cols>
  <sheetData>
    <row r="1" spans="2:31" ht="7.5" customHeight="1" x14ac:dyDescent="0.3"/>
    <row r="2" spans="2:31" s="1" customFormat="1" ht="12.75" customHeight="1" x14ac:dyDescent="0.2">
      <c r="B2" s="44"/>
      <c r="C2" s="44"/>
      <c r="D2" s="44"/>
      <c r="E2" s="44"/>
      <c r="F2" s="44"/>
      <c r="G2" s="44"/>
      <c r="H2" s="44"/>
      <c r="I2" s="44"/>
      <c r="J2" s="44"/>
      <c r="K2" s="44"/>
      <c r="L2" s="44"/>
      <c r="M2" s="44"/>
      <c r="N2" s="44"/>
      <c r="O2" s="44"/>
      <c r="P2" s="44"/>
      <c r="Q2" s="44"/>
      <c r="R2" s="44"/>
      <c r="S2" s="44"/>
      <c r="T2" s="44"/>
      <c r="U2" s="44"/>
      <c r="V2" s="45"/>
      <c r="W2" s="294" t="s">
        <v>104</v>
      </c>
      <c r="X2" s="61"/>
      <c r="Y2" s="62"/>
      <c r="Z2" s="61"/>
    </row>
    <row r="3" spans="2:31" s="1" customFormat="1" ht="51.75" customHeight="1" x14ac:dyDescent="0.2">
      <c r="B3" s="44"/>
      <c r="C3" s="246" t="s">
        <v>105</v>
      </c>
      <c r="D3" s="247"/>
      <c r="E3" s="247"/>
      <c r="F3" s="247"/>
      <c r="G3" s="248"/>
      <c r="H3" s="2"/>
      <c r="I3" s="300" t="s">
        <v>106</v>
      </c>
      <c r="J3" s="301"/>
      <c r="K3" s="301"/>
      <c r="L3" s="302"/>
      <c r="M3" s="302"/>
      <c r="N3" s="302"/>
      <c r="O3" s="302"/>
      <c r="P3" s="302"/>
      <c r="Q3" s="302"/>
      <c r="R3" s="3" t="s">
        <v>107</v>
      </c>
      <c r="S3" s="2"/>
      <c r="T3" s="2"/>
      <c r="U3" s="2"/>
      <c r="V3" s="123"/>
      <c r="W3" s="294"/>
      <c r="X3" s="78"/>
      <c r="Y3" s="251"/>
      <c r="Z3" s="252"/>
      <c r="AA3" s="4"/>
      <c r="AB3" s="4"/>
      <c r="AC3" s="4"/>
      <c r="AD3" s="4"/>
      <c r="AE3" s="4"/>
    </row>
    <row r="4" spans="2:31" ht="51.75" customHeight="1" x14ac:dyDescent="0.2">
      <c r="C4" s="5"/>
      <c r="D4" s="6"/>
      <c r="E4" s="6"/>
      <c r="F4" s="6"/>
      <c r="G4" s="6"/>
      <c r="H4" s="6"/>
      <c r="I4" s="6"/>
      <c r="J4" s="6"/>
      <c r="K4" s="6"/>
      <c r="L4" s="6"/>
      <c r="M4" s="6"/>
      <c r="N4" s="6"/>
      <c r="O4" s="6"/>
      <c r="P4" s="6"/>
      <c r="Q4" s="6"/>
      <c r="R4" s="6"/>
      <c r="S4" s="6"/>
      <c r="T4" s="6"/>
      <c r="V4" s="123"/>
      <c r="W4" s="294"/>
      <c r="X4" s="78"/>
      <c r="Y4" s="253" t="s">
        <v>108</v>
      </c>
      <c r="Z4" s="252"/>
      <c r="AA4" s="7"/>
      <c r="AB4" s="7"/>
      <c r="AC4" s="7"/>
      <c r="AD4" s="7"/>
      <c r="AE4" s="7"/>
    </row>
    <row r="5" spans="2:31" ht="22.5" customHeight="1" x14ac:dyDescent="0.2">
      <c r="C5" s="9"/>
      <c r="D5" s="6"/>
      <c r="E5" s="6"/>
      <c r="F5" s="6"/>
      <c r="G5" s="254" t="s">
        <v>50</v>
      </c>
      <c r="H5" s="6"/>
      <c r="I5" s="6"/>
      <c r="J5" s="6"/>
      <c r="K5" s="6"/>
      <c r="T5" s="11"/>
      <c r="U5" s="11"/>
      <c r="V5" s="123"/>
      <c r="W5" s="294"/>
      <c r="X5" s="78"/>
      <c r="Y5" s="115"/>
      <c r="Z5" s="116"/>
      <c r="AA5" s="7"/>
      <c r="AB5" s="7"/>
      <c r="AC5" s="7"/>
      <c r="AD5" s="7"/>
      <c r="AE5" s="7"/>
    </row>
    <row r="6" spans="2:31" ht="24" customHeight="1" x14ac:dyDescent="0.2">
      <c r="C6" s="5"/>
      <c r="D6" s="6"/>
      <c r="E6" s="6"/>
      <c r="F6" s="12"/>
      <c r="G6" s="237"/>
      <c r="H6" s="6"/>
      <c r="I6" s="6"/>
      <c r="J6" s="6"/>
      <c r="K6" s="6"/>
      <c r="Q6" s="72"/>
      <c r="T6" s="11"/>
      <c r="U6" s="11"/>
      <c r="V6" s="46"/>
      <c r="W6" s="294"/>
      <c r="X6" s="78"/>
      <c r="Y6" s="115"/>
      <c r="Z6" s="116"/>
      <c r="AA6" s="7"/>
      <c r="AB6" s="7"/>
      <c r="AC6" s="7"/>
      <c r="AD6" s="7"/>
      <c r="AE6" s="7"/>
    </row>
    <row r="7" spans="2:31" ht="30" customHeight="1" x14ac:dyDescent="0.2">
      <c r="C7" s="5"/>
      <c r="D7" s="6"/>
      <c r="E7" s="6"/>
      <c r="F7" s="13"/>
      <c r="G7" s="6"/>
      <c r="H7" s="6"/>
      <c r="I7" s="6"/>
      <c r="J7" s="6"/>
      <c r="K7" s="6"/>
      <c r="T7" s="11"/>
      <c r="U7" s="11"/>
      <c r="V7" s="46"/>
      <c r="W7" s="294"/>
      <c r="X7" s="78"/>
      <c r="Y7" s="80" t="s">
        <v>109</v>
      </c>
      <c r="Z7" s="116"/>
      <c r="AA7" s="7"/>
      <c r="AB7" s="7"/>
      <c r="AC7" s="7"/>
      <c r="AD7" s="7"/>
      <c r="AE7" s="7"/>
    </row>
    <row r="8" spans="2:31" ht="45" customHeight="1" x14ac:dyDescent="0.2">
      <c r="C8" s="5"/>
      <c r="D8" s="236" t="s">
        <v>51</v>
      </c>
      <c r="E8" s="6"/>
      <c r="F8" s="13"/>
      <c r="G8" s="6"/>
      <c r="H8" s="6"/>
      <c r="I8" s="6"/>
      <c r="J8" s="241" t="s">
        <v>52</v>
      </c>
      <c r="K8" s="242"/>
      <c r="L8" s="6"/>
      <c r="M8" s="6"/>
      <c r="N8" s="6"/>
      <c r="O8" s="6"/>
      <c r="P8" s="6"/>
      <c r="Q8" s="241" t="s">
        <v>53</v>
      </c>
      <c r="R8" s="242"/>
      <c r="S8" s="6"/>
      <c r="T8" s="6"/>
      <c r="U8" s="6"/>
      <c r="V8" s="46"/>
      <c r="W8" s="294"/>
      <c r="X8" s="78"/>
      <c r="Y8" s="79"/>
      <c r="Z8" s="78"/>
      <c r="AA8" s="7"/>
      <c r="AB8" s="7"/>
      <c r="AC8" s="7"/>
      <c r="AD8" s="7"/>
      <c r="AE8" s="7"/>
    </row>
    <row r="9" spans="2:31" ht="45" customHeight="1" x14ac:dyDescent="0.3">
      <c r="C9" s="9"/>
      <c r="D9" s="237"/>
      <c r="E9" s="14"/>
      <c r="F9" s="13"/>
      <c r="G9" s="6"/>
      <c r="H9" s="6"/>
      <c r="I9" s="15"/>
      <c r="J9" s="296"/>
      <c r="K9" s="297"/>
      <c r="L9" s="6"/>
      <c r="M9" s="6"/>
      <c r="N9" s="6"/>
      <c r="O9" s="6"/>
      <c r="P9" s="15"/>
      <c r="Q9" s="296"/>
      <c r="R9" s="297"/>
      <c r="S9" s="16"/>
      <c r="T9" s="6"/>
      <c r="U9" s="6"/>
      <c r="V9" s="46"/>
      <c r="W9" s="294"/>
      <c r="X9" s="78"/>
      <c r="Z9" s="78"/>
      <c r="AA9" s="7"/>
      <c r="AB9" s="7"/>
      <c r="AC9" s="7"/>
      <c r="AD9" s="7"/>
      <c r="AE9" s="7"/>
    </row>
    <row r="10" spans="2:31" ht="35.25" customHeight="1" x14ac:dyDescent="0.2">
      <c r="C10" s="5"/>
      <c r="D10" s="6"/>
      <c r="E10" s="6"/>
      <c r="F10" s="13"/>
      <c r="G10" s="6"/>
      <c r="H10" s="6"/>
      <c r="I10" s="13"/>
      <c r="J10" s="6"/>
      <c r="K10" s="6"/>
      <c r="L10" s="6"/>
      <c r="M10" s="6"/>
      <c r="N10" s="6"/>
      <c r="O10" s="6"/>
      <c r="P10" s="13"/>
      <c r="Q10" s="6"/>
      <c r="R10" s="6"/>
      <c r="S10" s="6"/>
      <c r="T10" s="6"/>
      <c r="U10" s="6"/>
      <c r="V10" s="46"/>
      <c r="W10" s="294"/>
      <c r="X10" s="78"/>
      <c r="Y10" s="86"/>
      <c r="Z10" s="78"/>
      <c r="AA10" s="7"/>
      <c r="AB10" s="7"/>
      <c r="AC10" s="7"/>
      <c r="AD10" s="7"/>
      <c r="AE10" s="7"/>
    </row>
    <row r="11" spans="2:31" ht="45" customHeight="1" x14ac:dyDescent="0.2">
      <c r="C11" s="5"/>
      <c r="D11" s="6"/>
      <c r="E11" s="6"/>
      <c r="F11" s="17"/>
      <c r="G11" s="117" t="s">
        <v>54</v>
      </c>
      <c r="H11" s="19"/>
      <c r="I11" s="19"/>
      <c r="J11" s="241" t="s">
        <v>55</v>
      </c>
      <c r="K11" s="242"/>
      <c r="L11" s="6"/>
      <c r="M11" s="6"/>
      <c r="N11" s="6"/>
      <c r="O11" s="6"/>
      <c r="P11" s="13"/>
      <c r="T11" s="6"/>
      <c r="U11" s="6"/>
      <c r="V11" s="46"/>
      <c r="W11" s="294"/>
      <c r="X11" s="78"/>
      <c r="Y11" s="81"/>
      <c r="Z11" s="78"/>
      <c r="AA11" s="7"/>
      <c r="AB11" s="7"/>
      <c r="AC11" s="7"/>
      <c r="AD11" s="7"/>
      <c r="AE11" s="7"/>
    </row>
    <row r="12" spans="2:31" ht="45" customHeight="1" x14ac:dyDescent="0.3">
      <c r="C12" s="9"/>
      <c r="D12" s="6"/>
      <c r="E12" s="6"/>
      <c r="F12" s="20"/>
      <c r="G12" s="118"/>
      <c r="H12" s="21"/>
      <c r="I12" s="22"/>
      <c r="J12" s="296"/>
      <c r="K12" s="297"/>
      <c r="L12" s="16"/>
      <c r="M12" s="6"/>
      <c r="N12" s="6"/>
      <c r="O12" s="6"/>
      <c r="P12" s="13"/>
      <c r="T12" s="6"/>
      <c r="V12" s="46"/>
      <c r="W12" s="294"/>
      <c r="X12" s="78"/>
      <c r="Y12" s="79"/>
      <c r="Z12" s="78"/>
      <c r="AA12" s="7"/>
      <c r="AB12" s="7"/>
      <c r="AC12" s="7"/>
      <c r="AD12" s="7"/>
      <c r="AE12" s="7"/>
    </row>
    <row r="13" spans="2:31" ht="45" customHeight="1" x14ac:dyDescent="0.2">
      <c r="C13" s="9"/>
      <c r="D13" s="23"/>
      <c r="E13" s="23"/>
      <c r="F13" s="23"/>
      <c r="G13" s="23"/>
      <c r="H13" s="6"/>
      <c r="I13" s="13"/>
      <c r="J13" s="6"/>
      <c r="K13" s="24"/>
      <c r="L13" s="6"/>
      <c r="M13" s="6"/>
      <c r="N13" s="6"/>
      <c r="O13" s="6"/>
      <c r="P13" s="13"/>
      <c r="Q13" s="217" t="s">
        <v>56</v>
      </c>
      <c r="R13" s="221"/>
      <c r="V13" s="46"/>
      <c r="W13" s="294"/>
      <c r="X13" s="78"/>
      <c r="Y13" s="82"/>
      <c r="Z13" s="78"/>
      <c r="AA13" s="7"/>
      <c r="AC13" s="7"/>
      <c r="AD13" s="7"/>
      <c r="AE13" s="7"/>
    </row>
    <row r="14" spans="2:31" ht="45" customHeight="1" x14ac:dyDescent="0.2">
      <c r="C14" s="5"/>
      <c r="D14" s="243" t="s">
        <v>13</v>
      </c>
      <c r="E14" s="244"/>
      <c r="F14" s="245"/>
      <c r="G14" s="18" t="s">
        <v>57</v>
      </c>
      <c r="H14" s="13"/>
      <c r="I14" s="13"/>
      <c r="J14" s="241" t="s">
        <v>58</v>
      </c>
      <c r="K14" s="242"/>
      <c r="L14" s="6"/>
      <c r="M14" s="6"/>
      <c r="N14" s="120" t="s">
        <v>59</v>
      </c>
      <c r="O14" s="6"/>
      <c r="P14" s="13"/>
      <c r="Q14" s="222"/>
      <c r="R14" s="223"/>
      <c r="S14" s="6"/>
      <c r="T14" s="71"/>
      <c r="U14" s="120" t="s">
        <v>60</v>
      </c>
      <c r="V14" s="46"/>
      <c r="W14" s="294"/>
      <c r="X14" s="78"/>
      <c r="Y14" s="83"/>
      <c r="Z14" s="78"/>
      <c r="AA14" s="7"/>
      <c r="AC14" s="7"/>
      <c r="AD14" s="7"/>
      <c r="AE14" s="7"/>
    </row>
    <row r="15" spans="2:31" ht="45" customHeight="1" x14ac:dyDescent="0.3">
      <c r="C15" s="5"/>
      <c r="D15" s="238" t="s">
        <v>61</v>
      </c>
      <c r="E15" s="239"/>
      <c r="F15" s="228"/>
      <c r="G15" s="112">
        <f>G12</f>
        <v>0</v>
      </c>
      <c r="H15" s="13"/>
      <c r="I15" s="22"/>
      <c r="J15" s="296"/>
      <c r="K15" s="297"/>
      <c r="L15" s="26"/>
      <c r="M15" s="22"/>
      <c r="N15" s="119"/>
      <c r="O15" s="21"/>
      <c r="P15" s="22"/>
      <c r="Q15" s="296"/>
      <c r="R15" s="297"/>
      <c r="S15" s="6"/>
      <c r="T15" s="70"/>
      <c r="U15" s="119"/>
      <c r="V15" s="46"/>
      <c r="W15" s="294"/>
      <c r="X15" s="78"/>
      <c r="Y15" s="84" t="str">
        <f>IF(N18+N15=J15,"","⑥値 エラー")</f>
        <v/>
      </c>
      <c r="Z15" s="78"/>
      <c r="AA15" s="7"/>
      <c r="AC15" s="7"/>
      <c r="AD15" s="7"/>
      <c r="AE15" s="7"/>
    </row>
    <row r="16" spans="2:31" ht="45" customHeight="1" x14ac:dyDescent="0.3">
      <c r="D16" s="226" t="s">
        <v>62</v>
      </c>
      <c r="E16" s="227"/>
      <c r="F16" s="228"/>
      <c r="G16" s="112">
        <f>J9+Q9</f>
        <v>0</v>
      </c>
      <c r="H16" s="13"/>
      <c r="I16" s="13"/>
      <c r="J16" s="28"/>
      <c r="K16" s="25"/>
      <c r="L16" s="6"/>
      <c r="M16" s="13"/>
      <c r="N16" s="6"/>
      <c r="O16" s="6"/>
      <c r="P16" s="13"/>
      <c r="Q16" s="6"/>
      <c r="R16" s="6"/>
      <c r="S16" s="16"/>
      <c r="T16" s="13"/>
      <c r="U16" s="6"/>
      <c r="V16" s="46"/>
      <c r="W16" s="294"/>
      <c r="X16" s="78"/>
      <c r="Y16" s="84" t="str">
        <f>IF(P19+O20=Q19,"","⑩値 エラー")</f>
        <v/>
      </c>
      <c r="Z16" s="78"/>
      <c r="AA16" s="7"/>
      <c r="AC16" s="7"/>
      <c r="AD16" s="7"/>
      <c r="AE16" s="7"/>
    </row>
    <row r="17" spans="2:31" ht="45" customHeight="1" x14ac:dyDescent="0.3">
      <c r="D17" s="238" t="s">
        <v>63</v>
      </c>
      <c r="E17" s="239"/>
      <c r="F17" s="228"/>
      <c r="G17" s="112">
        <f>J18</f>
        <v>0</v>
      </c>
      <c r="H17" s="13"/>
      <c r="I17" s="13"/>
      <c r="J17" s="241" t="s">
        <v>64</v>
      </c>
      <c r="K17" s="242"/>
      <c r="L17" s="6"/>
      <c r="M17" s="17"/>
      <c r="N17" s="120" t="s">
        <v>65</v>
      </c>
      <c r="O17" s="6"/>
      <c r="P17" s="13"/>
      <c r="Q17" s="217" t="s">
        <v>66</v>
      </c>
      <c r="R17" s="218"/>
      <c r="S17" s="6"/>
      <c r="T17" s="17"/>
      <c r="U17" s="120" t="s">
        <v>67</v>
      </c>
      <c r="V17" s="46"/>
      <c r="W17" s="294"/>
      <c r="X17" s="78"/>
      <c r="Y17" s="84" t="str">
        <f>IF(Q19=U15+U18+U22+Y24,"","⑫⑬⑭⑮値 エラー")</f>
        <v/>
      </c>
      <c r="Z17" s="78"/>
      <c r="AA17" s="7"/>
      <c r="AC17" s="7"/>
      <c r="AD17" s="7"/>
      <c r="AE17" s="7"/>
    </row>
    <row r="18" spans="2:31" ht="45" customHeight="1" x14ac:dyDescent="0.3">
      <c r="D18" s="226" t="s">
        <v>68</v>
      </c>
      <c r="E18" s="227"/>
      <c r="F18" s="228"/>
      <c r="G18" s="112">
        <f>N18</f>
        <v>0</v>
      </c>
      <c r="H18" s="13"/>
      <c r="I18" s="29"/>
      <c r="J18" s="296"/>
      <c r="K18" s="297"/>
      <c r="L18" s="16"/>
      <c r="M18" s="20"/>
      <c r="N18" s="121">
        <f>J15-N15</f>
        <v>0</v>
      </c>
      <c r="O18" s="16"/>
      <c r="P18" s="13"/>
      <c r="Q18" s="219"/>
      <c r="R18" s="220"/>
      <c r="S18" s="6"/>
      <c r="T18" s="15"/>
      <c r="U18" s="119"/>
      <c r="V18" s="46"/>
      <c r="W18" s="294"/>
      <c r="X18" s="78"/>
      <c r="Y18" s="84" t="str">
        <f>IF(Q19=U15+U18+U22+Y24,"","処理委託量⑩ = 再生利用量⑫ + 熱回収量（⑬＋⑭）＋廃棄処理量⑮ ")</f>
        <v/>
      </c>
      <c r="Z18" s="78"/>
      <c r="AA18" s="7"/>
      <c r="AC18" s="7"/>
      <c r="AD18" s="7"/>
      <c r="AE18" s="7"/>
    </row>
    <row r="19" spans="2:31" ht="45" customHeight="1" x14ac:dyDescent="0.3">
      <c r="D19" s="226" t="s">
        <v>69</v>
      </c>
      <c r="E19" s="227"/>
      <c r="F19" s="228"/>
      <c r="G19" s="112">
        <f>J12+Q15</f>
        <v>0</v>
      </c>
      <c r="H19" s="13"/>
      <c r="I19" s="17"/>
      <c r="J19" s="23"/>
      <c r="K19" s="23"/>
      <c r="L19" s="6"/>
      <c r="M19" s="6"/>
      <c r="N19" s="6"/>
      <c r="O19" s="48"/>
      <c r="P19" s="53">
        <f>N15-Q9-Q15</f>
        <v>0</v>
      </c>
      <c r="Q19" s="213">
        <f>P19+O20</f>
        <v>0</v>
      </c>
      <c r="R19" s="214"/>
      <c r="S19" s="30"/>
      <c r="T19" s="13"/>
      <c r="U19" s="50"/>
      <c r="V19" s="46"/>
      <c r="W19" s="294"/>
      <c r="X19" s="78"/>
      <c r="Y19" s="78"/>
      <c r="Z19" s="7"/>
      <c r="AA19" s="7"/>
      <c r="AC19" s="7"/>
      <c r="AD19" s="7"/>
    </row>
    <row r="20" spans="2:31" ht="45" customHeight="1" x14ac:dyDescent="0.3">
      <c r="D20" s="238" t="s">
        <v>70</v>
      </c>
      <c r="E20" s="239"/>
      <c r="F20" s="228"/>
      <c r="G20" s="112">
        <f>Q19</f>
        <v>0</v>
      </c>
      <c r="H20" s="13"/>
      <c r="I20" s="6"/>
      <c r="J20" s="6"/>
      <c r="K20" s="6"/>
      <c r="L20" s="31"/>
      <c r="M20" s="31"/>
      <c r="N20" s="31"/>
      <c r="O20" s="54">
        <f>G12-J9-J12-J15</f>
        <v>0</v>
      </c>
      <c r="P20" s="49"/>
      <c r="Q20" s="215"/>
      <c r="R20" s="216"/>
      <c r="S20" s="21"/>
      <c r="T20" s="13"/>
      <c r="U20" s="211" t="s">
        <v>71</v>
      </c>
      <c r="V20" s="46"/>
      <c r="W20" s="294"/>
      <c r="X20" s="78"/>
      <c r="Y20" s="78"/>
      <c r="Z20" s="7"/>
      <c r="AA20" s="7"/>
      <c r="AC20" s="7"/>
      <c r="AD20" s="7"/>
    </row>
    <row r="21" spans="2:31" ht="45" customHeight="1" x14ac:dyDescent="0.3">
      <c r="D21" s="226" t="s">
        <v>72</v>
      </c>
      <c r="E21" s="227"/>
      <c r="F21" s="228"/>
      <c r="G21" s="112">
        <f>Q23</f>
        <v>0</v>
      </c>
      <c r="H21" s="13"/>
      <c r="I21" s="6"/>
      <c r="J21" s="6"/>
      <c r="K21" s="6"/>
      <c r="L21" s="6"/>
      <c r="M21" s="6"/>
      <c r="N21" s="6"/>
      <c r="O21" s="6"/>
      <c r="P21" s="6"/>
      <c r="Q21" s="6"/>
      <c r="R21" s="51"/>
      <c r="S21" s="32"/>
      <c r="T21" s="19"/>
      <c r="U21" s="212"/>
      <c r="V21" s="46"/>
      <c r="W21" s="294"/>
      <c r="X21" s="78"/>
      <c r="Y21" s="114" t="str">
        <f>IF(COUNT(G12)=1,"","単位（トン）は、自動表示されますので、「数値のみ」を記入してください。")</f>
        <v>単位（トン）は、自動表示されますので、「数値のみ」を記入してください。</v>
      </c>
      <c r="Z21" s="7"/>
      <c r="AA21" s="7"/>
      <c r="AC21" s="7"/>
      <c r="AD21" s="7"/>
    </row>
    <row r="22" spans="2:31" ht="45" customHeight="1" x14ac:dyDescent="0.3">
      <c r="D22" s="226" t="s">
        <v>73</v>
      </c>
      <c r="E22" s="227"/>
      <c r="F22" s="228"/>
      <c r="G22" s="112">
        <f>U15</f>
        <v>0</v>
      </c>
      <c r="H22" s="13"/>
      <c r="I22" s="6"/>
      <c r="J22" s="6"/>
      <c r="K22" s="6"/>
      <c r="L22" s="6"/>
      <c r="M22" s="6"/>
      <c r="N22" s="6"/>
      <c r="O22" s="6"/>
      <c r="P22" s="6"/>
      <c r="Q22" s="241" t="s">
        <v>74</v>
      </c>
      <c r="R22" s="295"/>
      <c r="S22" s="6"/>
      <c r="T22" s="20"/>
      <c r="U22" s="119"/>
      <c r="V22" s="46"/>
      <c r="W22" s="294"/>
      <c r="X22" s="78"/>
      <c r="Y22" s="85"/>
      <c r="Z22" s="78"/>
      <c r="AA22" s="7"/>
      <c r="AC22" s="7"/>
      <c r="AD22" s="7"/>
      <c r="AE22" s="7"/>
    </row>
    <row r="23" spans="2:31" ht="45" customHeight="1" x14ac:dyDescent="0.3">
      <c r="D23" s="226" t="s">
        <v>75</v>
      </c>
      <c r="E23" s="227"/>
      <c r="F23" s="228"/>
      <c r="G23" s="112">
        <f>U18</f>
        <v>0</v>
      </c>
      <c r="H23" s="13"/>
      <c r="I23" s="6"/>
      <c r="J23" s="6"/>
      <c r="K23" s="6"/>
      <c r="L23" s="6"/>
      <c r="M23" s="6"/>
      <c r="N23" s="6"/>
      <c r="O23" s="6"/>
      <c r="P23" s="20"/>
      <c r="Q23" s="296"/>
      <c r="R23" s="297"/>
      <c r="S23" s="6"/>
      <c r="T23" s="46"/>
      <c r="U23" s="46"/>
      <c r="V23" s="46"/>
      <c r="W23" s="294"/>
      <c r="X23" s="78"/>
      <c r="Y23" s="122" t="s">
        <v>76</v>
      </c>
      <c r="Z23" s="78"/>
      <c r="AA23" s="7"/>
      <c r="AC23" s="7"/>
      <c r="AD23" s="7"/>
      <c r="AE23" s="7"/>
    </row>
    <row r="24" spans="2:31" ht="55.5" customHeight="1" x14ac:dyDescent="0.3">
      <c r="D24" s="226" t="s">
        <v>77</v>
      </c>
      <c r="E24" s="227"/>
      <c r="F24" s="228"/>
      <c r="G24" s="112">
        <f>U22</f>
        <v>0</v>
      </c>
      <c r="H24" s="13"/>
      <c r="I24" s="6"/>
      <c r="J24" s="6"/>
      <c r="K24" s="6"/>
      <c r="L24" s="6"/>
      <c r="M24" s="6"/>
      <c r="N24" s="6"/>
      <c r="O24" s="6"/>
      <c r="P24" s="6"/>
      <c r="Q24" s="298"/>
      <c r="R24" s="299"/>
      <c r="S24" s="6"/>
      <c r="T24" s="46"/>
      <c r="U24" s="46"/>
      <c r="V24" s="46"/>
      <c r="W24" s="294"/>
      <c r="X24" s="78"/>
      <c r="Y24" s="175">
        <f>Q19-U15-U18-U22</f>
        <v>0</v>
      </c>
      <c r="Z24" s="78"/>
      <c r="AA24" s="7"/>
      <c r="AC24" s="7"/>
      <c r="AD24" s="7"/>
      <c r="AE24" s="7"/>
    </row>
    <row r="25" spans="2:31" ht="12" customHeight="1" x14ac:dyDescent="0.3">
      <c r="B25" s="73"/>
      <c r="C25" s="74"/>
      <c r="D25" s="75"/>
      <c r="E25" s="75"/>
      <c r="F25" s="75"/>
      <c r="G25" s="75"/>
      <c r="H25" s="75"/>
      <c r="I25" s="75"/>
      <c r="J25" s="75"/>
      <c r="K25" s="75"/>
      <c r="L25" s="75"/>
      <c r="M25" s="75"/>
      <c r="N25" s="75"/>
      <c r="O25" s="75"/>
      <c r="P25" s="75"/>
      <c r="Q25" s="75"/>
      <c r="R25" s="75"/>
      <c r="S25" s="75"/>
      <c r="T25" s="76"/>
      <c r="U25" s="76"/>
      <c r="V25" s="77"/>
      <c r="W25" s="73"/>
      <c r="X25" s="78"/>
      <c r="Y25" s="81"/>
      <c r="Z25" s="78"/>
    </row>
    <row r="26" spans="2:31" ht="18" customHeight="1" x14ac:dyDescent="0.3">
      <c r="B26" s="56"/>
      <c r="C26" s="57"/>
      <c r="D26" s="58"/>
      <c r="E26" s="58"/>
      <c r="F26" s="58"/>
      <c r="G26" s="58"/>
      <c r="H26" s="58"/>
      <c r="I26" s="58"/>
      <c r="J26" s="58"/>
      <c r="K26" s="58"/>
      <c r="L26" s="58"/>
      <c r="M26" s="58"/>
      <c r="N26" s="58"/>
      <c r="O26" s="58"/>
      <c r="P26" s="58"/>
      <c r="Q26" s="58"/>
      <c r="R26" s="58"/>
      <c r="S26" s="58"/>
      <c r="T26" s="59"/>
      <c r="U26" s="59"/>
      <c r="V26" s="60"/>
      <c r="W26" s="56"/>
      <c r="X26" s="61"/>
      <c r="Y26" s="56"/>
      <c r="Z26" s="61"/>
    </row>
    <row r="27" spans="2:31" ht="18" customHeight="1" x14ac:dyDescent="0.3"/>
    <row r="28" spans="2:31" ht="18" customHeight="1" x14ac:dyDescent="0.3"/>
    <row r="29" spans="2:31" ht="18" customHeight="1" x14ac:dyDescent="0.3"/>
    <row r="30" spans="2:31" ht="18" customHeight="1" x14ac:dyDescent="0.3"/>
    <row r="31" spans="2:31" ht="18" customHeight="1" x14ac:dyDescent="0.3"/>
    <row r="32" spans="2:31" ht="18" customHeight="1" x14ac:dyDescent="0.3"/>
    <row r="33" ht="18" customHeight="1" x14ac:dyDescent="0.3"/>
    <row r="34" ht="18" customHeight="1" x14ac:dyDescent="0.3"/>
  </sheetData>
  <mergeCells count="37">
    <mergeCell ref="Y3:Z3"/>
    <mergeCell ref="Y4:Z4"/>
    <mergeCell ref="J8:K8"/>
    <mergeCell ref="Q8:R8"/>
    <mergeCell ref="G5:G6"/>
    <mergeCell ref="D14:F14"/>
    <mergeCell ref="J14:K14"/>
    <mergeCell ref="C3:G3"/>
    <mergeCell ref="I3:K3"/>
    <mergeCell ref="L3:Q3"/>
    <mergeCell ref="J17:K17"/>
    <mergeCell ref="J9:K9"/>
    <mergeCell ref="Q9:R9"/>
    <mergeCell ref="J11:K11"/>
    <mergeCell ref="J12:K12"/>
    <mergeCell ref="D23:F23"/>
    <mergeCell ref="Q23:R23"/>
    <mergeCell ref="D24:F24"/>
    <mergeCell ref="Q24:R24"/>
    <mergeCell ref="D8:D9"/>
    <mergeCell ref="D18:F18"/>
    <mergeCell ref="J18:K18"/>
    <mergeCell ref="D19:F19"/>
    <mergeCell ref="D20:F20"/>
    <mergeCell ref="D21:F21"/>
    <mergeCell ref="D22:F22"/>
    <mergeCell ref="D15:F15"/>
    <mergeCell ref="J15:K15"/>
    <mergeCell ref="Q15:R15"/>
    <mergeCell ref="D16:F16"/>
    <mergeCell ref="D17:F17"/>
    <mergeCell ref="U20:U21"/>
    <mergeCell ref="W2:W24"/>
    <mergeCell ref="Q13:R14"/>
    <mergeCell ref="Q17:R18"/>
    <mergeCell ref="Q19:R20"/>
    <mergeCell ref="Q22:R22"/>
  </mergeCells>
  <phoneticPr fontId="54"/>
  <dataValidations count="1">
    <dataValidation type="list" allowBlank="1" showInputMessage="1" showErrorMessage="1" sqref="L3:Q3" xr:uid="{00000000-0002-0000-0C00-000000000000}">
      <formula1>種類</formula1>
    </dataValidation>
  </dataValidations>
  <pageMargins left="0.78680555555555554" right="0.46944444444444444" top="0.52986111111111112" bottom="0.27986111111111112" header="0.51111111111111107" footer="0.27986111111111112"/>
  <pageSetup paperSize="9" scale="59" firstPageNumber="4294963191"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8"/>
    <pageSetUpPr fitToPage="1"/>
  </sheetPr>
  <dimension ref="A1:F25"/>
  <sheetViews>
    <sheetView showGridLines="0" zoomScaleNormal="100" zoomScaleSheetLayoutView="100" workbookViewId="0">
      <selection activeCell="A7" sqref="A7"/>
    </sheetView>
  </sheetViews>
  <sheetFormatPr defaultColWidth="9" defaultRowHeight="13" x14ac:dyDescent="0.2"/>
  <cols>
    <col min="1" max="1" width="88.08984375" style="87" customWidth="1"/>
    <col min="2" max="5" width="9" style="87" bestFit="1" customWidth="1"/>
    <col min="6" max="6" width="9" style="88" bestFit="1" customWidth="1"/>
    <col min="7" max="7" width="9" style="87" bestFit="1"/>
    <col min="8" max="16384" width="9" style="87"/>
  </cols>
  <sheetData>
    <row r="1" spans="1:1" ht="24" customHeight="1" x14ac:dyDescent="0.2">
      <c r="A1" s="169" t="s">
        <v>110</v>
      </c>
    </row>
    <row r="2" spans="1:1" ht="24" customHeight="1" x14ac:dyDescent="0.2">
      <c r="A2" s="170" t="s">
        <v>111</v>
      </c>
    </row>
    <row r="3" spans="1:1" ht="24" customHeight="1" x14ac:dyDescent="0.2">
      <c r="A3" s="171" t="s">
        <v>112</v>
      </c>
    </row>
    <row r="4" spans="1:1" ht="24" customHeight="1" x14ac:dyDescent="0.2">
      <c r="A4" s="171" t="s">
        <v>113</v>
      </c>
    </row>
    <row r="5" spans="1:1" ht="42" customHeight="1" x14ac:dyDescent="0.2">
      <c r="A5" s="171" t="s">
        <v>114</v>
      </c>
    </row>
    <row r="6" spans="1:1" ht="42" customHeight="1" x14ac:dyDescent="0.2">
      <c r="A6" s="171" t="s">
        <v>146</v>
      </c>
    </row>
    <row r="7" spans="1:1" ht="24" customHeight="1" x14ac:dyDescent="0.2">
      <c r="A7" s="172" t="s">
        <v>115</v>
      </c>
    </row>
    <row r="8" spans="1:1" ht="24" customHeight="1" x14ac:dyDescent="0.2">
      <c r="A8" s="172" t="s">
        <v>116</v>
      </c>
    </row>
    <row r="9" spans="1:1" ht="24" customHeight="1" x14ac:dyDescent="0.2">
      <c r="A9" s="172" t="s">
        <v>117</v>
      </c>
    </row>
    <row r="10" spans="1:1" ht="24" customHeight="1" x14ac:dyDescent="0.2">
      <c r="A10" s="172" t="s">
        <v>118</v>
      </c>
    </row>
    <row r="11" spans="1:1" ht="24" customHeight="1" x14ac:dyDescent="0.2">
      <c r="A11" s="172" t="s">
        <v>119</v>
      </c>
    </row>
    <row r="12" spans="1:1" ht="24" customHeight="1" x14ac:dyDescent="0.2">
      <c r="A12" s="172" t="s">
        <v>120</v>
      </c>
    </row>
    <row r="13" spans="1:1" ht="24" customHeight="1" x14ac:dyDescent="0.2">
      <c r="A13" s="172" t="s">
        <v>121</v>
      </c>
    </row>
    <row r="14" spans="1:1" ht="24" customHeight="1" x14ac:dyDescent="0.2">
      <c r="A14" s="172" t="s">
        <v>122</v>
      </c>
    </row>
    <row r="15" spans="1:1" ht="24" customHeight="1" x14ac:dyDescent="0.2">
      <c r="A15" s="172" t="s">
        <v>123</v>
      </c>
    </row>
    <row r="16" spans="1:1" ht="24" customHeight="1" x14ac:dyDescent="0.2">
      <c r="A16" s="172" t="s">
        <v>124</v>
      </c>
    </row>
    <row r="17" spans="1:1" ht="42" customHeight="1" x14ac:dyDescent="0.2">
      <c r="A17" s="172" t="s">
        <v>144</v>
      </c>
    </row>
    <row r="18" spans="1:1" ht="24" customHeight="1" x14ac:dyDescent="0.2">
      <c r="A18" s="172" t="s">
        <v>125</v>
      </c>
    </row>
    <row r="19" spans="1:1" ht="42" customHeight="1" x14ac:dyDescent="0.2">
      <c r="A19" s="172" t="s">
        <v>126</v>
      </c>
    </row>
    <row r="20" spans="1:1" ht="42" customHeight="1" x14ac:dyDescent="0.2">
      <c r="A20" s="172" t="s">
        <v>127</v>
      </c>
    </row>
    <row r="21" spans="1:1" ht="42" customHeight="1" x14ac:dyDescent="0.2">
      <c r="A21" s="171" t="s">
        <v>128</v>
      </c>
    </row>
    <row r="22" spans="1:1" ht="42" customHeight="1" x14ac:dyDescent="0.2">
      <c r="A22" s="171" t="s">
        <v>142</v>
      </c>
    </row>
    <row r="23" spans="1:1" ht="78" x14ac:dyDescent="0.2">
      <c r="A23" s="171" t="s">
        <v>143</v>
      </c>
    </row>
    <row r="24" spans="1:1" ht="24" customHeight="1" x14ac:dyDescent="0.2">
      <c r="A24" s="182" t="s">
        <v>145</v>
      </c>
    </row>
    <row r="25" spans="1:1" ht="24" customHeight="1" x14ac:dyDescent="0.2">
      <c r="A25" s="173"/>
    </row>
  </sheetData>
  <phoneticPr fontId="54"/>
  <pageMargins left="0.66736111111111107" right="0.47222222222222221" top="0.74791666666666667" bottom="0.47222222222222221" header="0.31458333333333333" footer="0.31458333333333333"/>
  <pageSetup paperSize="9" firstPageNumber="429496319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8"/>
    <pageSetUpPr fitToPage="1"/>
  </sheetPr>
  <dimension ref="B1:AD34"/>
  <sheetViews>
    <sheetView showGridLines="0" view="pageBreakPreview" zoomScale="70" zoomScaleNormal="55" workbookViewId="0">
      <selection activeCell="I16" sqref="I16"/>
    </sheetView>
  </sheetViews>
  <sheetFormatPr defaultColWidth="19.36328125" defaultRowHeight="21" x14ac:dyDescent="0.3"/>
  <cols>
    <col min="1" max="1" width="1.26953125" style="8" customWidth="1"/>
    <col min="2" max="2" width="1.90625" style="8" customWidth="1"/>
    <col min="3" max="3" width="4.7265625" style="27" customWidth="1"/>
    <col min="4" max="4" width="21.7265625" style="10" customWidth="1"/>
    <col min="5" max="6" width="5.08984375" style="10" customWidth="1"/>
    <col min="7" max="7" width="19.26953125" style="10" customWidth="1"/>
    <col min="8" max="9" width="5.08984375" style="10" customWidth="1"/>
    <col min="10" max="10" width="4.36328125" style="10" customWidth="1"/>
    <col min="11" max="11" width="23.6328125" style="10" customWidth="1"/>
    <col min="12" max="13" width="5.08984375" style="10" customWidth="1"/>
    <col min="14" max="14" width="21.90625" style="10" customWidth="1"/>
    <col min="15" max="16" width="5.08984375" style="10" customWidth="1"/>
    <col min="17" max="17" width="10.7265625" style="10" customWidth="1"/>
    <col min="18" max="18" width="16.26953125" style="10" customWidth="1"/>
    <col min="19" max="19" width="5.08984375" style="10" customWidth="1"/>
    <col min="20" max="20" width="5.08984375" style="33" customWidth="1"/>
    <col min="21" max="21" width="26.453125" style="33" customWidth="1"/>
    <col min="22" max="22" width="13.26953125" style="47" customWidth="1"/>
    <col min="23" max="23" width="1.6328125" style="8" customWidth="1"/>
    <col min="24" max="24" width="50.453125" style="8" customWidth="1"/>
    <col min="25" max="25" width="29.90625" style="8" customWidth="1"/>
    <col min="26" max="26" width="3.90625" style="8" customWidth="1"/>
    <col min="27" max="27" width="14.6328125" style="8" customWidth="1"/>
    <col min="28" max="28" width="20.7265625" style="8" customWidth="1"/>
    <col min="29" max="29" width="18.7265625" style="8" customWidth="1"/>
    <col min="30" max="30" width="22.36328125" style="8" customWidth="1"/>
    <col min="31" max="31" width="19.36328125" style="8" bestFit="1"/>
    <col min="32" max="16384" width="19.36328125" style="8"/>
  </cols>
  <sheetData>
    <row r="1" spans="2:30" ht="7.5" customHeight="1" x14ac:dyDescent="0.3"/>
    <row r="2" spans="2:30" s="1" customFormat="1" ht="12.75" customHeight="1" x14ac:dyDescent="0.2">
      <c r="B2" s="44"/>
      <c r="C2" s="44"/>
      <c r="D2" s="44"/>
      <c r="E2" s="44"/>
      <c r="F2" s="44"/>
      <c r="G2" s="44"/>
      <c r="H2" s="44"/>
      <c r="I2" s="44"/>
      <c r="J2" s="44"/>
      <c r="K2" s="44"/>
      <c r="L2" s="44"/>
      <c r="M2" s="44"/>
      <c r="N2" s="44"/>
      <c r="O2" s="44"/>
      <c r="P2" s="44"/>
      <c r="Q2" s="44"/>
      <c r="R2" s="44"/>
      <c r="S2" s="44"/>
      <c r="T2" s="44"/>
      <c r="U2" s="44"/>
      <c r="V2" s="45"/>
      <c r="W2" s="61"/>
      <c r="X2" s="62"/>
      <c r="Y2" s="61"/>
    </row>
    <row r="3" spans="2:30" s="1" customFormat="1" ht="51.75" customHeight="1" x14ac:dyDescent="0.2">
      <c r="B3" s="44"/>
      <c r="C3" s="246" t="s">
        <v>46</v>
      </c>
      <c r="D3" s="247"/>
      <c r="E3" s="247"/>
      <c r="F3" s="247"/>
      <c r="G3" s="248"/>
      <c r="H3" s="2"/>
      <c r="I3" s="249" t="s">
        <v>47</v>
      </c>
      <c r="J3" s="249"/>
      <c r="K3" s="249"/>
      <c r="L3" s="249"/>
      <c r="M3" s="249"/>
      <c r="N3" s="249"/>
      <c r="O3" s="249"/>
      <c r="P3" s="249"/>
      <c r="Q3" s="249"/>
      <c r="R3" s="132" t="s">
        <v>48</v>
      </c>
      <c r="S3" s="250" t="s">
        <v>49</v>
      </c>
      <c r="T3" s="250"/>
      <c r="U3" s="250"/>
      <c r="V3" s="250"/>
      <c r="W3" s="78"/>
      <c r="X3" s="251"/>
      <c r="Y3" s="252"/>
      <c r="Z3" s="4"/>
      <c r="AA3" s="4"/>
      <c r="AB3" s="4"/>
      <c r="AC3" s="4"/>
      <c r="AD3" s="4"/>
    </row>
    <row r="4" spans="2:30" ht="51.75" customHeight="1" x14ac:dyDescent="0.2">
      <c r="C4" s="5"/>
      <c r="D4" s="6"/>
      <c r="E4" s="6"/>
      <c r="F4" s="6"/>
      <c r="G4" s="6"/>
      <c r="H4" s="6"/>
      <c r="I4" s="6"/>
      <c r="J4" s="6"/>
      <c r="K4" s="6"/>
      <c r="L4" s="6"/>
      <c r="M4" s="6"/>
      <c r="N4" s="6"/>
      <c r="O4" s="6"/>
      <c r="P4" s="6"/>
      <c r="Q4" s="6"/>
      <c r="R4" s="6"/>
      <c r="S4" s="6"/>
      <c r="T4" s="6"/>
      <c r="V4" s="52"/>
      <c r="W4" s="78"/>
      <c r="X4" s="253"/>
      <c r="Y4" s="252"/>
      <c r="Z4" s="7"/>
      <c r="AA4" s="7"/>
      <c r="AB4" s="7"/>
      <c r="AC4" s="7"/>
      <c r="AD4" s="7"/>
    </row>
    <row r="5" spans="2:30" ht="22.5" customHeight="1" x14ac:dyDescent="0.2">
      <c r="C5" s="9"/>
      <c r="D5" s="6"/>
      <c r="E5" s="6"/>
      <c r="F5" s="6"/>
      <c r="G5" s="254" t="s">
        <v>50</v>
      </c>
      <c r="H5" s="6"/>
      <c r="I5" s="6"/>
      <c r="J5" s="6"/>
      <c r="K5" s="6"/>
      <c r="T5" s="11"/>
      <c r="U5" s="11"/>
      <c r="V5" s="52"/>
      <c r="W5" s="78"/>
      <c r="X5" s="115"/>
      <c r="Y5" s="116"/>
      <c r="Z5" s="7"/>
      <c r="AA5" s="7"/>
      <c r="AB5" s="7"/>
      <c r="AC5" s="7"/>
      <c r="AD5" s="7"/>
    </row>
    <row r="6" spans="2:30" ht="24" customHeight="1" x14ac:dyDescent="0.2">
      <c r="C6" s="5"/>
      <c r="D6" s="6"/>
      <c r="E6" s="6"/>
      <c r="F6" s="127"/>
      <c r="G6" s="237"/>
      <c r="H6" s="6"/>
      <c r="I6" s="6"/>
      <c r="J6" s="6"/>
      <c r="K6" s="6"/>
      <c r="Q6" s="72"/>
      <c r="T6" s="11"/>
      <c r="U6" s="11"/>
      <c r="V6" s="46"/>
      <c r="W6" s="78"/>
      <c r="X6" s="115"/>
      <c r="Y6" s="116"/>
      <c r="Z6" s="7"/>
      <c r="AA6" s="7"/>
      <c r="AB6" s="7"/>
      <c r="AC6" s="7"/>
      <c r="AD6" s="7"/>
    </row>
    <row r="7" spans="2:30" ht="30" customHeight="1" x14ac:dyDescent="0.2">
      <c r="C7" s="5"/>
      <c r="D7" s="6"/>
      <c r="E7" s="6"/>
      <c r="F7" s="13"/>
      <c r="G7" s="6"/>
      <c r="H7" s="6"/>
      <c r="I7" s="6"/>
      <c r="J7" s="6"/>
      <c r="K7" s="6"/>
      <c r="T7" s="11"/>
      <c r="U7" s="11"/>
      <c r="V7" s="46"/>
      <c r="W7" s="78"/>
      <c r="X7" s="80"/>
      <c r="Y7" s="116"/>
      <c r="Z7" s="7"/>
      <c r="AA7" s="7"/>
      <c r="AB7" s="7"/>
      <c r="AC7" s="7"/>
      <c r="AD7" s="7"/>
    </row>
    <row r="8" spans="2:30" ht="45" customHeight="1" x14ac:dyDescent="0.2">
      <c r="C8" s="5"/>
      <c r="D8" s="236" t="s">
        <v>51</v>
      </c>
      <c r="E8" s="6"/>
      <c r="F8" s="13"/>
      <c r="G8" s="6"/>
      <c r="H8" s="6"/>
      <c r="I8" s="6"/>
      <c r="J8" s="241" t="s">
        <v>52</v>
      </c>
      <c r="K8" s="242"/>
      <c r="L8" s="6"/>
      <c r="M8" s="6"/>
      <c r="N8" s="6"/>
      <c r="O8" s="6"/>
      <c r="P8" s="6"/>
      <c r="Q8" s="241" t="s">
        <v>53</v>
      </c>
      <c r="R8" s="242"/>
      <c r="S8" s="6"/>
      <c r="T8" s="6"/>
      <c r="U8" s="6"/>
      <c r="V8" s="46"/>
      <c r="W8" s="78"/>
      <c r="X8" s="79"/>
      <c r="Y8" s="78"/>
      <c r="Z8" s="7"/>
      <c r="AA8" s="7"/>
      <c r="AB8" s="7"/>
      <c r="AC8" s="7"/>
      <c r="AD8" s="7"/>
    </row>
    <row r="9" spans="2:30" ht="45" customHeight="1" x14ac:dyDescent="0.3">
      <c r="C9" s="9"/>
      <c r="D9" s="237"/>
      <c r="E9" s="14"/>
      <c r="F9" s="13"/>
      <c r="G9" s="6"/>
      <c r="H9" s="6"/>
      <c r="I9" s="29"/>
      <c r="J9" s="231">
        <f>第２面①!J9+②!J9+③!J9+④!J9+⑤!J9+⑥!J9+⑦!J9+⑧!J9+⑨!J9+⑩!J9</f>
        <v>0</v>
      </c>
      <c r="K9" s="216"/>
      <c r="L9" s="6"/>
      <c r="M9" s="6"/>
      <c r="N9" s="6"/>
      <c r="O9" s="6"/>
      <c r="P9" s="29"/>
      <c r="Q9" s="232">
        <f>第２面①!Q9+②!Q9+③!Q9+④!Q9+⑤!Q9+⑥!Q9+⑦!Q9+⑧!Q9+⑨!Q9+⑩!Q9</f>
        <v>0</v>
      </c>
      <c r="R9" s="233"/>
      <c r="S9" s="16"/>
      <c r="T9" s="6"/>
      <c r="U9" s="6"/>
      <c r="V9" s="46"/>
      <c r="W9" s="78"/>
      <c r="Y9" s="78"/>
      <c r="Z9" s="7"/>
      <c r="AA9" s="7"/>
      <c r="AB9" s="7"/>
      <c r="AC9" s="7"/>
      <c r="AD9" s="7"/>
    </row>
    <row r="10" spans="2:30" ht="35.25" customHeight="1" x14ac:dyDescent="0.2">
      <c r="C10" s="5"/>
      <c r="D10" s="6"/>
      <c r="E10" s="6"/>
      <c r="F10" s="13"/>
      <c r="G10" s="6"/>
      <c r="H10" s="6"/>
      <c r="I10" s="13"/>
      <c r="J10" s="6"/>
      <c r="K10" s="6"/>
      <c r="L10" s="6"/>
      <c r="M10" s="6"/>
      <c r="N10" s="6"/>
      <c r="O10" s="6"/>
      <c r="P10" s="13"/>
      <c r="Q10" s="6"/>
      <c r="R10" s="6"/>
      <c r="S10" s="6"/>
      <c r="T10" s="6"/>
      <c r="U10" s="6"/>
      <c r="V10" s="46"/>
      <c r="W10" s="78"/>
      <c r="X10" s="86"/>
      <c r="Y10" s="78"/>
      <c r="Z10" s="7"/>
      <c r="AA10" s="7"/>
      <c r="AB10" s="7"/>
      <c r="AC10" s="7"/>
      <c r="AD10" s="7"/>
    </row>
    <row r="11" spans="2:30" ht="45" customHeight="1" x14ac:dyDescent="0.2">
      <c r="C11" s="5"/>
      <c r="D11" s="6"/>
      <c r="E11" s="6"/>
      <c r="F11" s="127"/>
      <c r="G11" s="117" t="s">
        <v>54</v>
      </c>
      <c r="H11" s="19"/>
      <c r="I11" s="127"/>
      <c r="J11" s="241" t="s">
        <v>55</v>
      </c>
      <c r="K11" s="242"/>
      <c r="L11" s="6"/>
      <c r="M11" s="6"/>
      <c r="N11" s="6"/>
      <c r="O11" s="6"/>
      <c r="P11" s="13"/>
      <c r="T11" s="6"/>
      <c r="U11" s="6"/>
      <c r="V11" s="46"/>
      <c r="W11" s="78"/>
      <c r="X11" s="81"/>
      <c r="Y11" s="78"/>
      <c r="Z11" s="7"/>
      <c r="AA11" s="7"/>
      <c r="AB11" s="7"/>
      <c r="AC11" s="7"/>
      <c r="AD11" s="7"/>
    </row>
    <row r="12" spans="2:30" ht="45" customHeight="1" x14ac:dyDescent="0.3">
      <c r="C12" s="9"/>
      <c r="D12" s="6"/>
      <c r="E12" s="6"/>
      <c r="F12" s="20"/>
      <c r="G12" s="133">
        <f>総括表!N22</f>
        <v>0</v>
      </c>
      <c r="H12" s="21"/>
      <c r="I12" s="29"/>
      <c r="J12" s="231">
        <f>第２面①!J12+②!J12+③!J12+④!J12+⑤!J12+⑥!J12+⑦!J12+⑧!J12+⑨!J12+⑩!J12</f>
        <v>0</v>
      </c>
      <c r="K12" s="216"/>
      <c r="L12" s="16"/>
      <c r="M12" s="6"/>
      <c r="N12" s="6"/>
      <c r="O12" s="6"/>
      <c r="P12" s="13"/>
      <c r="T12" s="6"/>
      <c r="V12" s="46"/>
      <c r="W12" s="78"/>
      <c r="X12" s="79"/>
      <c r="Y12" s="78"/>
      <c r="Z12" s="7"/>
      <c r="AA12" s="7"/>
      <c r="AB12" s="7"/>
      <c r="AC12" s="7"/>
      <c r="AD12" s="7"/>
    </row>
    <row r="13" spans="2:30" ht="45" customHeight="1" x14ac:dyDescent="0.2">
      <c r="C13" s="9"/>
      <c r="D13" s="23"/>
      <c r="E13" s="23"/>
      <c r="F13" s="23"/>
      <c r="G13" s="23"/>
      <c r="H13" s="6"/>
      <c r="I13" s="13"/>
      <c r="J13" s="6"/>
      <c r="K13" s="24"/>
      <c r="L13" s="6"/>
      <c r="M13" s="6"/>
      <c r="N13" s="6"/>
      <c r="O13" s="6"/>
      <c r="P13" s="13"/>
      <c r="Q13" s="217" t="s">
        <v>56</v>
      </c>
      <c r="R13" s="221"/>
      <c r="V13" s="46"/>
      <c r="W13" s="78"/>
      <c r="X13" s="82"/>
      <c r="Y13" s="78"/>
      <c r="Z13" s="7"/>
      <c r="AB13" s="7"/>
      <c r="AC13" s="7"/>
      <c r="AD13" s="7"/>
    </row>
    <row r="14" spans="2:30" ht="45" customHeight="1" x14ac:dyDescent="0.2">
      <c r="C14" s="5"/>
      <c r="D14" s="243" t="s">
        <v>13</v>
      </c>
      <c r="E14" s="244"/>
      <c r="F14" s="245"/>
      <c r="G14" s="18" t="s">
        <v>57</v>
      </c>
      <c r="H14" s="13"/>
      <c r="I14" s="13"/>
      <c r="J14" s="241" t="s">
        <v>58</v>
      </c>
      <c r="K14" s="242"/>
      <c r="L14" s="6"/>
      <c r="M14" s="6"/>
      <c r="N14" s="120" t="s">
        <v>59</v>
      </c>
      <c r="O14" s="6"/>
      <c r="P14" s="127"/>
      <c r="Q14" s="222"/>
      <c r="R14" s="223"/>
      <c r="S14" s="6"/>
      <c r="T14" s="126"/>
      <c r="U14" s="120" t="s">
        <v>60</v>
      </c>
      <c r="V14" s="46"/>
      <c r="W14" s="78"/>
      <c r="X14" s="83"/>
      <c r="Y14" s="78"/>
      <c r="Z14" s="7"/>
      <c r="AB14" s="7"/>
      <c r="AC14" s="7"/>
      <c r="AD14" s="7"/>
    </row>
    <row r="15" spans="2:30" ht="45" customHeight="1" x14ac:dyDescent="0.3">
      <c r="C15" s="5"/>
      <c r="D15" s="238" t="s">
        <v>61</v>
      </c>
      <c r="E15" s="239"/>
      <c r="F15" s="228"/>
      <c r="G15" s="112">
        <f>G12</f>
        <v>0</v>
      </c>
      <c r="H15" s="13"/>
      <c r="I15" s="29"/>
      <c r="J15" s="231">
        <f>第２面①!J15+②!J15+③!J15+④!J15+⑤!J15+⑥!J15+⑦!J15+⑧!J15+⑨!J15+⑩!J15</f>
        <v>0</v>
      </c>
      <c r="K15" s="216"/>
      <c r="L15" s="141"/>
      <c r="M15" s="29"/>
      <c r="N15" s="133">
        <f>第２面①!N15+②!N15+③!N15+④!N15+⑤!N15+⑥!N15+⑦!N15+⑧!N15+⑨!N15+⑩!N15</f>
        <v>0</v>
      </c>
      <c r="O15" s="142"/>
      <c r="P15" s="29"/>
      <c r="Q15" s="232">
        <f>第２面①!Q15+②!Q15+③!Q15+④!Q15+⑤!Q15+⑥!Q15+⑦!Q15+⑧!Q15+⑨!Q15+⑩!Q15</f>
        <v>0</v>
      </c>
      <c r="R15" s="233"/>
      <c r="S15" s="6"/>
      <c r="T15" s="127"/>
      <c r="U15" s="121">
        <f>総括表!N29</f>
        <v>0</v>
      </c>
      <c r="V15" s="46"/>
      <c r="W15" s="78"/>
      <c r="X15" s="84" t="str">
        <f>IF(N18+N15=J15,"","⑥値 エラー")</f>
        <v/>
      </c>
      <c r="Y15" s="78"/>
      <c r="Z15" s="7"/>
      <c r="AB15" s="7"/>
      <c r="AC15" s="7"/>
      <c r="AD15" s="7"/>
    </row>
    <row r="16" spans="2:30" ht="45" customHeight="1" x14ac:dyDescent="0.3">
      <c r="D16" s="226" t="s">
        <v>62</v>
      </c>
      <c r="E16" s="227"/>
      <c r="F16" s="228"/>
      <c r="G16" s="112">
        <f>J9+Q9</f>
        <v>0</v>
      </c>
      <c r="H16" s="13"/>
      <c r="I16" s="13"/>
      <c r="J16" s="31"/>
      <c r="K16" s="131"/>
      <c r="L16" s="6"/>
      <c r="M16" s="13"/>
      <c r="N16" s="6"/>
      <c r="O16" s="6"/>
      <c r="P16" s="13"/>
      <c r="Q16" s="6"/>
      <c r="R16" s="6"/>
      <c r="S16" s="16"/>
      <c r="T16" s="13"/>
      <c r="U16" s="6"/>
      <c r="V16" s="46"/>
      <c r="W16" s="78"/>
      <c r="X16" s="84" t="str">
        <f>IF(P19+O20=Q19,"","⑩値 エラー")</f>
        <v/>
      </c>
      <c r="Y16" s="78"/>
      <c r="Z16" s="7"/>
      <c r="AB16" s="7"/>
      <c r="AC16" s="7"/>
      <c r="AD16" s="7"/>
    </row>
    <row r="17" spans="2:30" ht="45" customHeight="1" x14ac:dyDescent="0.3">
      <c r="D17" s="238" t="s">
        <v>63</v>
      </c>
      <c r="E17" s="239"/>
      <c r="F17" s="228"/>
      <c r="G17" s="112">
        <f>J18</f>
        <v>0</v>
      </c>
      <c r="H17" s="13"/>
      <c r="I17" s="13"/>
      <c r="J17" s="224" t="s">
        <v>64</v>
      </c>
      <c r="K17" s="240"/>
      <c r="L17" s="6"/>
      <c r="M17" s="13"/>
      <c r="N17" s="120" t="s">
        <v>65</v>
      </c>
      <c r="O17" s="6"/>
      <c r="P17" s="13"/>
      <c r="Q17" s="217" t="s">
        <v>66</v>
      </c>
      <c r="R17" s="218"/>
      <c r="S17" s="6"/>
      <c r="T17" s="13"/>
      <c r="U17" s="120" t="s">
        <v>67</v>
      </c>
      <c r="V17" s="46"/>
      <c r="W17" s="78"/>
      <c r="X17" s="84" t="str">
        <f>IF(Q19=U15+U18+U22+X24,"","⑫⑬⑭⑮値 エラー")</f>
        <v/>
      </c>
      <c r="Y17" s="78"/>
      <c r="Z17" s="7"/>
      <c r="AB17" s="7"/>
      <c r="AC17" s="7"/>
      <c r="AD17" s="7"/>
    </row>
    <row r="18" spans="2:30" ht="45" customHeight="1" x14ac:dyDescent="0.3">
      <c r="D18" s="226" t="s">
        <v>68</v>
      </c>
      <c r="E18" s="227"/>
      <c r="F18" s="228"/>
      <c r="G18" s="112">
        <f>N18</f>
        <v>0</v>
      </c>
      <c r="H18" s="13"/>
      <c r="I18" s="128"/>
      <c r="J18" s="229">
        <f>総括表!N24</f>
        <v>0</v>
      </c>
      <c r="K18" s="230"/>
      <c r="L18" s="16"/>
      <c r="M18" s="126"/>
      <c r="N18" s="121">
        <f>J15-N15</f>
        <v>0</v>
      </c>
      <c r="O18" s="134"/>
      <c r="P18" s="135"/>
      <c r="Q18" s="219"/>
      <c r="R18" s="220"/>
      <c r="S18" s="6"/>
      <c r="T18" s="29"/>
      <c r="U18" s="121">
        <f>総括表!N30</f>
        <v>0</v>
      </c>
      <c r="V18" s="46"/>
      <c r="W18" s="78"/>
      <c r="X18" s="84" t="str">
        <f>IF(Q19=U15+U18+U22+X24,"","処理委託量⑩ = 再生利用量⑫ + 熱回収量（⑬＋⑭）＋廃棄処理量⑮ ")</f>
        <v/>
      </c>
      <c r="Y18" s="78"/>
      <c r="Z18" s="7"/>
      <c r="AB18" s="7"/>
      <c r="AC18" s="7"/>
      <c r="AD18" s="7"/>
    </row>
    <row r="19" spans="2:30" ht="45" customHeight="1" x14ac:dyDescent="0.3">
      <c r="D19" s="226" t="s">
        <v>69</v>
      </c>
      <c r="E19" s="227"/>
      <c r="F19" s="228"/>
      <c r="G19" s="112">
        <f>J12+Q15</f>
        <v>0</v>
      </c>
      <c r="H19" s="13"/>
      <c r="I19" s="17"/>
      <c r="J19" s="23"/>
      <c r="K19" s="23"/>
      <c r="L19" s="6"/>
      <c r="M19" s="6"/>
      <c r="N19" s="6"/>
      <c r="O19" s="136"/>
      <c r="P19" s="137">
        <f>N15-Q9-Q15</f>
        <v>0</v>
      </c>
      <c r="Q19" s="213">
        <f>P19+O20</f>
        <v>0</v>
      </c>
      <c r="R19" s="214"/>
      <c r="S19" s="30"/>
      <c r="T19" s="13"/>
      <c r="U19" s="50"/>
      <c r="V19" s="46"/>
      <c r="W19" s="78"/>
      <c r="X19" s="78"/>
      <c r="Y19" s="7"/>
      <c r="Z19" s="7"/>
      <c r="AB19" s="7"/>
      <c r="AC19" s="7"/>
    </row>
    <row r="20" spans="2:30" ht="45" customHeight="1" x14ac:dyDescent="0.3">
      <c r="D20" s="238" t="s">
        <v>70</v>
      </c>
      <c r="E20" s="239"/>
      <c r="F20" s="228"/>
      <c r="G20" s="112">
        <f>Q19</f>
        <v>0</v>
      </c>
      <c r="H20" s="13"/>
      <c r="I20" s="6"/>
      <c r="J20" s="6"/>
      <c r="K20" s="6"/>
      <c r="L20" s="31"/>
      <c r="M20" s="31"/>
      <c r="N20" s="31"/>
      <c r="O20" s="138">
        <f>G12-J9-J12-J15</f>
        <v>0</v>
      </c>
      <c r="P20" s="139"/>
      <c r="Q20" s="215"/>
      <c r="R20" s="216"/>
      <c r="S20" s="21"/>
      <c r="T20" s="13"/>
      <c r="U20" s="211" t="s">
        <v>71</v>
      </c>
      <c r="V20" s="46"/>
      <c r="W20" s="78"/>
      <c r="X20" s="78"/>
      <c r="Y20" s="7"/>
      <c r="Z20" s="7"/>
      <c r="AB20" s="7"/>
      <c r="AC20" s="7"/>
    </row>
    <row r="21" spans="2:30" ht="45" customHeight="1" x14ac:dyDescent="0.3">
      <c r="D21" s="226" t="s">
        <v>72</v>
      </c>
      <c r="E21" s="227"/>
      <c r="F21" s="228"/>
      <c r="G21" s="112">
        <f>Q23</f>
        <v>0</v>
      </c>
      <c r="H21" s="13"/>
      <c r="I21" s="6"/>
      <c r="J21" s="6"/>
      <c r="K21" s="6"/>
      <c r="L21" s="6"/>
      <c r="M21" s="6"/>
      <c r="N21" s="6"/>
      <c r="O21" s="6"/>
      <c r="P21" s="6"/>
      <c r="Q21" s="130"/>
      <c r="R21" s="125"/>
      <c r="S21" s="32"/>
      <c r="T21" s="127"/>
      <c r="U21" s="212"/>
      <c r="V21" s="46"/>
      <c r="W21" s="78"/>
      <c r="X21" s="114"/>
      <c r="Y21" s="7"/>
      <c r="Z21" s="7"/>
      <c r="AB21" s="7"/>
      <c r="AC21" s="7"/>
    </row>
    <row r="22" spans="2:30" ht="45" customHeight="1" x14ac:dyDescent="0.3">
      <c r="D22" s="226" t="s">
        <v>73</v>
      </c>
      <c r="E22" s="227"/>
      <c r="F22" s="228"/>
      <c r="G22" s="112">
        <f>U15</f>
        <v>0</v>
      </c>
      <c r="H22" s="13"/>
      <c r="I22" s="6"/>
      <c r="J22" s="6"/>
      <c r="K22" s="6"/>
      <c r="L22" s="6"/>
      <c r="M22" s="6"/>
      <c r="N22" s="6"/>
      <c r="O22" s="6"/>
      <c r="P22" s="6"/>
      <c r="Q22" s="224" t="s">
        <v>74</v>
      </c>
      <c r="R22" s="225"/>
      <c r="S22" s="6"/>
      <c r="T22" s="128"/>
      <c r="U22" s="121">
        <f>総括表!N31</f>
        <v>0</v>
      </c>
      <c r="V22" s="46"/>
      <c r="W22" s="78"/>
      <c r="X22" s="85"/>
      <c r="Y22" s="78"/>
      <c r="Z22" s="7"/>
      <c r="AB22" s="7"/>
      <c r="AC22" s="7"/>
      <c r="AD22" s="7"/>
    </row>
    <row r="23" spans="2:30" ht="45" customHeight="1" x14ac:dyDescent="0.3">
      <c r="D23" s="226" t="s">
        <v>75</v>
      </c>
      <c r="E23" s="227"/>
      <c r="F23" s="228"/>
      <c r="G23" s="112">
        <f>U18</f>
        <v>0</v>
      </c>
      <c r="H23" s="13"/>
      <c r="I23" s="6"/>
      <c r="J23" s="6"/>
      <c r="K23" s="6"/>
      <c r="L23" s="6"/>
      <c r="M23" s="6"/>
      <c r="N23" s="6"/>
      <c r="O23" s="6"/>
      <c r="P23" s="20"/>
      <c r="Q23" s="229">
        <f>総括表!N28</f>
        <v>0</v>
      </c>
      <c r="R23" s="230"/>
      <c r="S23" s="6"/>
      <c r="T23" s="129"/>
      <c r="U23" s="46"/>
      <c r="V23" s="46"/>
      <c r="W23" s="78"/>
      <c r="X23" s="122" t="s">
        <v>76</v>
      </c>
      <c r="Y23" s="78"/>
      <c r="Z23" s="7"/>
      <c r="AB23" s="7"/>
      <c r="AC23" s="7"/>
      <c r="AD23" s="7"/>
    </row>
    <row r="24" spans="2:30" ht="55.5" customHeight="1" x14ac:dyDescent="0.3">
      <c r="D24" s="226" t="s">
        <v>77</v>
      </c>
      <c r="E24" s="227"/>
      <c r="F24" s="228"/>
      <c r="G24" s="112">
        <f>U22</f>
        <v>0</v>
      </c>
      <c r="H24" s="13"/>
      <c r="I24" s="6"/>
      <c r="J24" s="6"/>
      <c r="K24" s="6"/>
      <c r="L24" s="6"/>
      <c r="M24" s="6"/>
      <c r="N24" s="6"/>
      <c r="O24" s="6"/>
      <c r="P24" s="6"/>
      <c r="Q24" s="234"/>
      <c r="R24" s="235"/>
      <c r="S24" s="6"/>
      <c r="T24" s="46"/>
      <c r="U24" s="46"/>
      <c r="V24" s="140">
        <f>X24</f>
        <v>0</v>
      </c>
      <c r="W24" s="78"/>
      <c r="X24" s="175">
        <f>Q19-U15-U18-U22</f>
        <v>0</v>
      </c>
      <c r="Y24" s="78"/>
      <c r="Z24" s="7"/>
      <c r="AB24" s="7"/>
      <c r="AC24" s="7"/>
      <c r="AD24" s="7"/>
    </row>
    <row r="25" spans="2:30" ht="12" customHeight="1" x14ac:dyDescent="0.3">
      <c r="B25" s="73"/>
      <c r="C25" s="74"/>
      <c r="D25" s="75"/>
      <c r="E25" s="75"/>
      <c r="F25" s="75"/>
      <c r="G25" s="75"/>
      <c r="H25" s="75"/>
      <c r="I25" s="75"/>
      <c r="J25" s="75"/>
      <c r="K25" s="75"/>
      <c r="L25" s="75"/>
      <c r="M25" s="75"/>
      <c r="N25" s="75"/>
      <c r="O25" s="75"/>
      <c r="P25" s="75"/>
      <c r="Q25" s="75"/>
      <c r="R25" s="75"/>
      <c r="S25" s="75"/>
      <c r="T25" s="76"/>
      <c r="U25" s="76"/>
      <c r="V25" s="77"/>
      <c r="W25" s="78"/>
      <c r="X25" s="81"/>
      <c r="Y25" s="78"/>
    </row>
    <row r="26" spans="2:30" ht="18" customHeight="1" x14ac:dyDescent="0.3">
      <c r="B26" s="56"/>
      <c r="C26" s="57"/>
      <c r="D26" s="58"/>
      <c r="E26" s="58"/>
      <c r="F26" s="58"/>
      <c r="G26" s="58"/>
      <c r="H26" s="58"/>
      <c r="I26" s="58"/>
      <c r="J26" s="58"/>
      <c r="K26" s="58"/>
      <c r="L26" s="58"/>
      <c r="M26" s="58"/>
      <c r="N26" s="58"/>
      <c r="O26" s="58"/>
      <c r="P26" s="58"/>
      <c r="Q26" s="58"/>
      <c r="R26" s="58"/>
      <c r="S26" s="58"/>
      <c r="T26" s="59"/>
      <c r="U26" s="59"/>
      <c r="V26" s="60"/>
      <c r="W26" s="61"/>
      <c r="X26" s="56"/>
      <c r="Y26" s="61"/>
    </row>
    <row r="27" spans="2:30" ht="18" customHeight="1" x14ac:dyDescent="0.3"/>
    <row r="28" spans="2:30" ht="18" customHeight="1" x14ac:dyDescent="0.3"/>
    <row r="29" spans="2:30" ht="18" customHeight="1" x14ac:dyDescent="0.3"/>
    <row r="30" spans="2:30" ht="18" customHeight="1" x14ac:dyDescent="0.3"/>
    <row r="31" spans="2:30" ht="18" customHeight="1" x14ac:dyDescent="0.3"/>
    <row r="32" spans="2:30" ht="18" customHeight="1" x14ac:dyDescent="0.3"/>
    <row r="33" ht="18" customHeight="1" x14ac:dyDescent="0.3"/>
    <row r="34" ht="18" customHeight="1" x14ac:dyDescent="0.3"/>
  </sheetData>
  <mergeCells count="36">
    <mergeCell ref="X3:Y3"/>
    <mergeCell ref="X4:Y4"/>
    <mergeCell ref="J8:K8"/>
    <mergeCell ref="Q8:R8"/>
    <mergeCell ref="G5:G6"/>
    <mergeCell ref="D14:F14"/>
    <mergeCell ref="J14:K14"/>
    <mergeCell ref="C3:G3"/>
    <mergeCell ref="I3:Q3"/>
    <mergeCell ref="S3:V3"/>
    <mergeCell ref="D24:F24"/>
    <mergeCell ref="Q24:R24"/>
    <mergeCell ref="D8:D9"/>
    <mergeCell ref="D18:F18"/>
    <mergeCell ref="J18:K18"/>
    <mergeCell ref="D19:F19"/>
    <mergeCell ref="D20:F20"/>
    <mergeCell ref="D21:F21"/>
    <mergeCell ref="D22:F22"/>
    <mergeCell ref="D15:F15"/>
    <mergeCell ref="D17:F17"/>
    <mergeCell ref="J17:K17"/>
    <mergeCell ref="J9:K9"/>
    <mergeCell ref="Q9:R9"/>
    <mergeCell ref="J11:K11"/>
    <mergeCell ref="J12:K12"/>
    <mergeCell ref="D23:F23"/>
    <mergeCell ref="Q23:R23"/>
    <mergeCell ref="J15:K15"/>
    <mergeCell ref="Q15:R15"/>
    <mergeCell ref="D16:F16"/>
    <mergeCell ref="U20:U21"/>
    <mergeCell ref="Q19:R20"/>
    <mergeCell ref="Q17:R18"/>
    <mergeCell ref="Q13:R14"/>
    <mergeCell ref="Q22:R22"/>
  </mergeCells>
  <phoneticPr fontId="54"/>
  <pageMargins left="0.78680555555555554" right="0.46944444444444444" top="0.52986111111111112" bottom="0.27986111111111112" header="0.51111111111111107" footer="0.27986111111111112"/>
  <pageSetup paperSize="9" scale="59" firstPageNumber="4294963191"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pageSetUpPr fitToPage="1"/>
  </sheetPr>
  <dimension ref="B1:P35"/>
  <sheetViews>
    <sheetView tabSelected="1" view="pageBreakPreview" zoomScale="85" zoomScaleNormal="85" zoomScaleSheetLayoutView="85" workbookViewId="0">
      <selection activeCell="B16" sqref="B16:F16"/>
    </sheetView>
  </sheetViews>
  <sheetFormatPr defaultColWidth="9" defaultRowHeight="13" x14ac:dyDescent="0.2"/>
  <cols>
    <col min="1" max="1" width="0.90625" style="34" customWidth="1"/>
    <col min="2" max="2" width="2.26953125" style="34" customWidth="1"/>
    <col min="3" max="3" width="30.6328125" style="34" customWidth="1"/>
    <col min="4" max="4" width="18.36328125" style="34" customWidth="1"/>
    <col min="5" max="5" width="30.6328125" style="34" customWidth="1"/>
    <col min="6" max="6" width="18.36328125" style="37" customWidth="1"/>
    <col min="7" max="7" width="9" style="34" bestFit="1"/>
    <col min="8" max="16384" width="9" style="34"/>
  </cols>
  <sheetData>
    <row r="1" spans="2:8" ht="14" x14ac:dyDescent="0.2">
      <c r="B1" s="63"/>
      <c r="C1" s="63"/>
      <c r="D1" s="63"/>
      <c r="E1" s="63"/>
      <c r="F1" s="64"/>
    </row>
    <row r="2" spans="2:8" ht="14" x14ac:dyDescent="0.2">
      <c r="B2" s="64" t="s">
        <v>78</v>
      </c>
      <c r="C2" s="65"/>
      <c r="D2" s="65"/>
      <c r="E2" s="65"/>
      <c r="F2" s="65"/>
    </row>
    <row r="3" spans="2:8" ht="19.5" customHeight="1" x14ac:dyDescent="0.2">
      <c r="B3" s="279" t="s">
        <v>79</v>
      </c>
      <c r="C3" s="279"/>
      <c r="D3" s="279"/>
      <c r="E3" s="279"/>
      <c r="F3" s="279"/>
    </row>
    <row r="4" spans="2:8" ht="36.75" customHeight="1" x14ac:dyDescent="0.2">
      <c r="B4" s="280" t="s">
        <v>80</v>
      </c>
      <c r="C4" s="281"/>
      <c r="D4" s="281"/>
      <c r="E4" s="281"/>
      <c r="F4" s="282"/>
    </row>
    <row r="5" spans="2:8" ht="14" x14ac:dyDescent="0.2">
      <c r="B5" s="35"/>
      <c r="C5" s="36"/>
      <c r="D5" s="55"/>
      <c r="E5" s="283" t="s">
        <v>149</v>
      </c>
      <c r="F5" s="284"/>
    </row>
    <row r="6" spans="2:8" ht="30.75" customHeight="1" x14ac:dyDescent="0.2">
      <c r="B6" s="35"/>
      <c r="C6" s="36" t="s">
        <v>81</v>
      </c>
      <c r="D6" s="36" t="s">
        <v>148</v>
      </c>
      <c r="E6" s="66" t="s">
        <v>82</v>
      </c>
      <c r="F6" s="67"/>
    </row>
    <row r="7" spans="2:8" ht="27.75" customHeight="1" x14ac:dyDescent="0.2">
      <c r="B7" s="35"/>
      <c r="C7" s="36"/>
      <c r="D7" s="36"/>
      <c r="E7" s="36"/>
      <c r="F7" s="67"/>
    </row>
    <row r="8" spans="2:8" ht="18" customHeight="1" x14ac:dyDescent="0.2">
      <c r="B8" s="35"/>
      <c r="C8" s="36"/>
      <c r="D8" s="36" t="s">
        <v>83</v>
      </c>
      <c r="E8" s="36"/>
      <c r="F8" s="67"/>
    </row>
    <row r="9" spans="2:8" ht="21.75" customHeight="1" x14ac:dyDescent="0.2">
      <c r="B9" s="35"/>
      <c r="C9" s="36"/>
      <c r="D9" s="55" t="s">
        <v>84</v>
      </c>
      <c r="E9" s="68" t="s">
        <v>85</v>
      </c>
      <c r="F9" s="69"/>
    </row>
    <row r="10" spans="2:8" ht="20.25" customHeight="1" x14ac:dyDescent="0.2">
      <c r="B10" s="35"/>
      <c r="C10" s="36"/>
      <c r="D10" s="55" t="s">
        <v>84</v>
      </c>
      <c r="E10" s="68" t="s">
        <v>86</v>
      </c>
      <c r="F10" s="69"/>
    </row>
    <row r="11" spans="2:8" ht="22.5" customHeight="1" x14ac:dyDescent="0.2">
      <c r="B11" s="35"/>
      <c r="C11" s="36"/>
      <c r="D11" s="36" t="s">
        <v>87</v>
      </c>
      <c r="E11" s="36" t="s">
        <v>88</v>
      </c>
      <c r="F11" s="67"/>
      <c r="H11" s="37"/>
    </row>
    <row r="12" spans="2:8" ht="22.5" customHeight="1" x14ac:dyDescent="0.2">
      <c r="B12" s="35"/>
      <c r="C12" s="36"/>
      <c r="D12" s="36"/>
      <c r="E12" s="36"/>
      <c r="F12" s="67"/>
      <c r="H12" s="37"/>
    </row>
    <row r="13" spans="2:8" ht="23.25" customHeight="1" x14ac:dyDescent="0.2">
      <c r="B13" s="35"/>
      <c r="C13" s="36"/>
      <c r="D13" s="55" t="s">
        <v>84</v>
      </c>
      <c r="E13" s="68" t="s">
        <v>89</v>
      </c>
      <c r="F13" s="69"/>
    </row>
    <row r="14" spans="2:8" ht="32.25" customHeight="1" x14ac:dyDescent="0.2">
      <c r="B14" s="35"/>
      <c r="C14" s="36"/>
      <c r="D14" s="36"/>
      <c r="E14" s="36"/>
      <c r="F14" s="67"/>
    </row>
    <row r="15" spans="2:8" ht="30.75" customHeight="1" x14ac:dyDescent="0.2">
      <c r="B15" s="35" t="s">
        <v>90</v>
      </c>
      <c r="C15" s="285" t="s">
        <v>150</v>
      </c>
      <c r="D15" s="276"/>
      <c r="E15" s="276"/>
      <c r="F15" s="286"/>
    </row>
    <row r="16" spans="2:8" ht="35.25" customHeight="1" x14ac:dyDescent="0.2">
      <c r="B16" s="287" t="s">
        <v>91</v>
      </c>
      <c r="C16" s="288"/>
      <c r="D16" s="288"/>
      <c r="E16" s="288"/>
      <c r="F16" s="289"/>
    </row>
    <row r="17" spans="2:16" ht="44.25" customHeight="1" x14ac:dyDescent="0.2">
      <c r="B17" s="290" t="s">
        <v>1</v>
      </c>
      <c r="C17" s="291"/>
      <c r="D17" s="257"/>
      <c r="E17" s="292"/>
      <c r="F17" s="293"/>
    </row>
    <row r="18" spans="2:16" ht="44.25" customHeight="1" x14ac:dyDescent="0.2">
      <c r="B18" s="290" t="s">
        <v>3</v>
      </c>
      <c r="C18" s="291"/>
      <c r="D18" s="257"/>
      <c r="E18" s="258"/>
      <c r="F18" s="259"/>
    </row>
    <row r="19" spans="2:16" ht="42" customHeight="1" x14ac:dyDescent="0.2">
      <c r="B19" s="290" t="s">
        <v>5</v>
      </c>
      <c r="C19" s="291"/>
      <c r="D19" s="257"/>
      <c r="E19" s="258"/>
      <c r="F19" s="259"/>
      <c r="H19" s="275" t="s">
        <v>92</v>
      </c>
      <c r="I19" s="276"/>
      <c r="J19" s="276"/>
      <c r="K19" s="277" t="s">
        <v>93</v>
      </c>
      <c r="L19" s="278"/>
      <c r="M19" s="278"/>
      <c r="N19" s="278"/>
      <c r="O19" s="278"/>
      <c r="P19" s="278"/>
    </row>
    <row r="20" spans="2:16" ht="44.25" customHeight="1" x14ac:dyDescent="0.2">
      <c r="B20" s="255" t="s">
        <v>133</v>
      </c>
      <c r="C20" s="256"/>
      <c r="D20" s="257"/>
      <c r="E20" s="258"/>
      <c r="F20" s="259"/>
    </row>
    <row r="21" spans="2:16" ht="35.25" customHeight="1" x14ac:dyDescent="0.2">
      <c r="B21" s="260" t="s">
        <v>94</v>
      </c>
      <c r="C21" s="261"/>
      <c r="D21" s="261"/>
      <c r="E21" s="261"/>
      <c r="F21" s="262"/>
    </row>
    <row r="22" spans="2:16" ht="22" customHeight="1" x14ac:dyDescent="0.2">
      <c r="B22" s="266"/>
      <c r="C22" s="38" t="s">
        <v>13</v>
      </c>
      <c r="D22" s="39" t="s">
        <v>95</v>
      </c>
      <c r="E22" s="40" t="s">
        <v>13</v>
      </c>
      <c r="F22" s="41" t="s">
        <v>95</v>
      </c>
    </row>
    <row r="23" spans="2:16" ht="40.5" customHeight="1" x14ac:dyDescent="0.2">
      <c r="B23" s="267"/>
      <c r="C23" s="42" t="s">
        <v>54</v>
      </c>
      <c r="D23" s="113"/>
      <c r="E23" s="42" t="s">
        <v>26</v>
      </c>
      <c r="F23" s="113"/>
      <c r="H23" s="124" t="str">
        <f>IF(COUNT(D23)=1,"","目標値の単位（トン）は、自動表示されますので、「数値のみ」を記入してください。")</f>
        <v>目標値の単位（トン）は、自動表示されますので、「数値のみ」を記入してください。</v>
      </c>
    </row>
    <row r="24" spans="2:16" ht="40.5" customHeight="1" x14ac:dyDescent="0.2">
      <c r="B24" s="267"/>
      <c r="C24" s="43" t="s">
        <v>96</v>
      </c>
      <c r="D24" s="113"/>
      <c r="E24" s="43" t="s">
        <v>97</v>
      </c>
      <c r="F24" s="113"/>
    </row>
    <row r="25" spans="2:16" ht="40.5" customHeight="1" x14ac:dyDescent="0.2">
      <c r="B25" s="267"/>
      <c r="C25" s="43" t="s">
        <v>98</v>
      </c>
      <c r="D25" s="113"/>
      <c r="E25" s="43" t="s">
        <v>99</v>
      </c>
      <c r="F25" s="113"/>
    </row>
    <row r="26" spans="2:16" ht="40.5" customHeight="1" x14ac:dyDescent="0.2">
      <c r="B26" s="267"/>
      <c r="C26" s="160" t="s">
        <v>100</v>
      </c>
      <c r="D26" s="113"/>
      <c r="E26" s="43" t="s">
        <v>101</v>
      </c>
      <c r="F26" s="113"/>
    </row>
    <row r="27" spans="2:16" ht="59.25" customHeight="1" x14ac:dyDescent="0.2">
      <c r="B27" s="267"/>
      <c r="C27" s="43" t="s">
        <v>134</v>
      </c>
      <c r="D27" s="113"/>
      <c r="E27" s="43" t="s">
        <v>102</v>
      </c>
      <c r="F27" s="113"/>
    </row>
    <row r="28" spans="2:16" ht="22" customHeight="1" x14ac:dyDescent="0.2">
      <c r="B28" s="268" t="s">
        <v>135</v>
      </c>
      <c r="C28" s="269"/>
      <c r="D28" s="269"/>
      <c r="E28" s="269"/>
      <c r="F28" s="269"/>
    </row>
    <row r="29" spans="2:16" ht="14" x14ac:dyDescent="0.2">
      <c r="B29" s="181"/>
      <c r="C29" s="273" t="s">
        <v>137</v>
      </c>
      <c r="D29" s="274"/>
      <c r="E29" s="179" t="s">
        <v>138</v>
      </c>
      <c r="F29" s="180" t="s">
        <v>141</v>
      </c>
    </row>
    <row r="30" spans="2:16" ht="14" x14ac:dyDescent="0.2">
      <c r="B30" s="181"/>
      <c r="C30" s="270" t="s">
        <v>139</v>
      </c>
      <c r="D30" s="270"/>
      <c r="E30" s="177" t="s">
        <v>140</v>
      </c>
      <c r="F30" s="178" t="s">
        <v>141</v>
      </c>
    </row>
    <row r="31" spans="2:16" ht="68.25" customHeight="1" x14ac:dyDescent="0.2">
      <c r="B31" s="176"/>
      <c r="C31" s="263" t="s">
        <v>136</v>
      </c>
      <c r="D31" s="263"/>
      <c r="E31" s="263"/>
      <c r="F31" s="263"/>
    </row>
    <row r="32" spans="2:16" ht="22" customHeight="1" x14ac:dyDescent="0.2">
      <c r="B32" s="271" t="s">
        <v>103</v>
      </c>
      <c r="C32" s="271"/>
      <c r="D32" s="272"/>
      <c r="E32" s="272"/>
      <c r="F32" s="272"/>
    </row>
    <row r="33" spans="2:6" ht="22" customHeight="1" x14ac:dyDescent="0.2">
      <c r="B33" s="264" t="s">
        <v>147</v>
      </c>
      <c r="C33" s="264"/>
      <c r="D33" s="264"/>
      <c r="E33" s="264"/>
      <c r="F33" s="264"/>
    </row>
    <row r="35" spans="2:6" ht="14" x14ac:dyDescent="0.2">
      <c r="B35" s="265"/>
      <c r="C35" s="265"/>
      <c r="D35" s="265"/>
      <c r="E35" s="265"/>
      <c r="F35" s="265"/>
    </row>
  </sheetData>
  <mergeCells count="25">
    <mergeCell ref="H19:J19"/>
    <mergeCell ref="K19:P19"/>
    <mergeCell ref="B3:F3"/>
    <mergeCell ref="B4:F4"/>
    <mergeCell ref="E5:F5"/>
    <mergeCell ref="C15:F15"/>
    <mergeCell ref="B16:F16"/>
    <mergeCell ref="B17:C17"/>
    <mergeCell ref="D17:F17"/>
    <mergeCell ref="B18:C18"/>
    <mergeCell ref="D18:F18"/>
    <mergeCell ref="B19:C19"/>
    <mergeCell ref="D19:F19"/>
    <mergeCell ref="B35:F35"/>
    <mergeCell ref="B22:B27"/>
    <mergeCell ref="B28:F28"/>
    <mergeCell ref="C30:D30"/>
    <mergeCell ref="B32:C32"/>
    <mergeCell ref="D32:F32"/>
    <mergeCell ref="C29:D29"/>
    <mergeCell ref="B20:C20"/>
    <mergeCell ref="D20:F20"/>
    <mergeCell ref="B21:F21"/>
    <mergeCell ref="C31:F31"/>
    <mergeCell ref="B33:F33"/>
  </mergeCells>
  <phoneticPr fontId="54"/>
  <hyperlinks>
    <hyperlink ref="K19:P19" r:id="rId1" display="http://www.soumu.go.jp/toukei_toukatsu/index/seido/sangyo/" xr:uid="{00000000-0004-0000-0200-000000000000}"/>
  </hyperlinks>
  <pageMargins left="0.65972222222222221" right="0.46944444444444444" top="0.75" bottom="0.4597222222222222" header="0.3" footer="0.3"/>
  <pageSetup paperSize="9" scale="80" firstPageNumber="4294963191"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8"/>
    <pageSetUpPr fitToPage="1"/>
  </sheetPr>
  <dimension ref="B1:AE34"/>
  <sheetViews>
    <sheetView showGridLines="0" view="pageBreakPreview" zoomScale="40" zoomScaleNormal="55" zoomScaleSheetLayoutView="40" workbookViewId="0">
      <selection activeCell="L3" sqref="L3:Q3"/>
    </sheetView>
  </sheetViews>
  <sheetFormatPr defaultColWidth="19.36328125" defaultRowHeight="21" x14ac:dyDescent="0.3"/>
  <cols>
    <col min="1" max="1" width="1.26953125" style="8" customWidth="1"/>
    <col min="2" max="2" width="1.90625" style="8" customWidth="1"/>
    <col min="3" max="3" width="4.7265625" style="27" customWidth="1"/>
    <col min="4" max="4" width="21.7265625" style="10" customWidth="1"/>
    <col min="5" max="6" width="5.08984375" style="10" customWidth="1"/>
    <col min="7" max="7" width="19.26953125" style="10" customWidth="1"/>
    <col min="8" max="9" width="5.08984375" style="10" customWidth="1"/>
    <col min="10" max="10" width="4.36328125" style="10" customWidth="1"/>
    <col min="11" max="11" width="23.6328125" style="10" customWidth="1"/>
    <col min="12" max="13" width="5.08984375" style="10" customWidth="1"/>
    <col min="14" max="14" width="21.90625" style="10" customWidth="1"/>
    <col min="15" max="16" width="5.08984375" style="10" customWidth="1"/>
    <col min="17" max="17" width="10.7265625" style="10" customWidth="1"/>
    <col min="18" max="18" width="16.26953125" style="10" customWidth="1"/>
    <col min="19" max="19" width="5.08984375" style="10" customWidth="1"/>
    <col min="20" max="20" width="5.08984375" style="33" customWidth="1"/>
    <col min="21" max="21" width="26.453125" style="33" customWidth="1"/>
    <col min="22" max="22" width="7.26953125" style="47" customWidth="1"/>
    <col min="23" max="23" width="9.7265625" style="8" customWidth="1"/>
    <col min="24" max="24" width="1.6328125" style="8" customWidth="1"/>
    <col min="25" max="25" width="50.453125" style="8" customWidth="1"/>
    <col min="26" max="26" width="29.90625" style="8" customWidth="1"/>
    <col min="27" max="27" width="3.90625" style="8" customWidth="1"/>
    <col min="28" max="28" width="14.6328125" style="8" customWidth="1"/>
    <col min="29" max="29" width="20.7265625" style="8" customWidth="1"/>
    <col min="30" max="30" width="18.7265625" style="8" customWidth="1"/>
    <col min="31" max="31" width="22.36328125" style="8" customWidth="1"/>
    <col min="32" max="32" width="19.36328125" style="8" bestFit="1"/>
    <col min="33" max="16384" width="19.36328125" style="8"/>
  </cols>
  <sheetData>
    <row r="1" spans="2:31" ht="7.5" customHeight="1" x14ac:dyDescent="0.3"/>
    <row r="2" spans="2:31" s="1" customFormat="1" ht="12.75" customHeight="1" x14ac:dyDescent="0.2">
      <c r="B2" s="44"/>
      <c r="C2" s="44"/>
      <c r="D2" s="44"/>
      <c r="E2" s="44"/>
      <c r="F2" s="44"/>
      <c r="G2" s="44"/>
      <c r="H2" s="44"/>
      <c r="I2" s="44"/>
      <c r="J2" s="44"/>
      <c r="K2" s="44"/>
      <c r="L2" s="44"/>
      <c r="M2" s="44"/>
      <c r="N2" s="44"/>
      <c r="O2" s="44"/>
      <c r="P2" s="44"/>
      <c r="Q2" s="44"/>
      <c r="R2" s="44"/>
      <c r="S2" s="44"/>
      <c r="T2" s="44"/>
      <c r="U2" s="44"/>
      <c r="V2" s="45"/>
      <c r="W2" s="294" t="s">
        <v>104</v>
      </c>
      <c r="X2" s="61"/>
      <c r="Y2" s="62"/>
      <c r="Z2" s="61"/>
    </row>
    <row r="3" spans="2:31" s="1" customFormat="1" ht="51.75" customHeight="1" x14ac:dyDescent="0.2">
      <c r="B3" s="44"/>
      <c r="C3" s="246" t="s">
        <v>105</v>
      </c>
      <c r="D3" s="247"/>
      <c r="E3" s="247"/>
      <c r="F3" s="247"/>
      <c r="G3" s="248"/>
      <c r="H3" s="2"/>
      <c r="I3" s="300" t="s">
        <v>106</v>
      </c>
      <c r="J3" s="301"/>
      <c r="K3" s="301"/>
      <c r="L3" s="302"/>
      <c r="M3" s="302"/>
      <c r="N3" s="302"/>
      <c r="O3" s="302"/>
      <c r="P3" s="302"/>
      <c r="Q3" s="302"/>
      <c r="R3" s="3" t="s">
        <v>107</v>
      </c>
      <c r="S3" s="2"/>
      <c r="T3" s="2"/>
      <c r="U3" s="2"/>
      <c r="V3" s="52"/>
      <c r="W3" s="294"/>
      <c r="X3" s="78"/>
      <c r="Y3" s="251"/>
      <c r="Z3" s="252"/>
      <c r="AA3" s="4"/>
      <c r="AB3" s="4"/>
      <c r="AC3" s="4"/>
      <c r="AD3" s="4"/>
      <c r="AE3" s="4"/>
    </row>
    <row r="4" spans="2:31" ht="51.75" customHeight="1" x14ac:dyDescent="0.2">
      <c r="C4" s="5"/>
      <c r="D4" s="6"/>
      <c r="E4" s="6"/>
      <c r="F4" s="6"/>
      <c r="G4" s="6"/>
      <c r="H4" s="6"/>
      <c r="I4" s="6"/>
      <c r="J4" s="6"/>
      <c r="K4" s="6"/>
      <c r="L4" s="6"/>
      <c r="M4" s="6"/>
      <c r="N4" s="6"/>
      <c r="O4" s="6"/>
      <c r="P4" s="6"/>
      <c r="Q4" s="6"/>
      <c r="R4" s="6"/>
      <c r="S4" s="6"/>
      <c r="T4" s="6"/>
      <c r="V4" s="52"/>
      <c r="W4" s="294"/>
      <c r="X4" s="78"/>
      <c r="Y4" s="253" t="s">
        <v>108</v>
      </c>
      <c r="Z4" s="252"/>
      <c r="AA4" s="7"/>
      <c r="AB4" s="7"/>
      <c r="AC4" s="7"/>
      <c r="AD4" s="7"/>
      <c r="AE4" s="7"/>
    </row>
    <row r="5" spans="2:31" ht="22.5" customHeight="1" x14ac:dyDescent="0.2">
      <c r="C5" s="9"/>
      <c r="D5" s="6"/>
      <c r="E5" s="6"/>
      <c r="F5" s="6"/>
      <c r="G5" s="254" t="s">
        <v>50</v>
      </c>
      <c r="H5" s="6"/>
      <c r="I5" s="6"/>
      <c r="J5" s="6"/>
      <c r="K5" s="6"/>
      <c r="T5" s="11"/>
      <c r="U5" s="11"/>
      <c r="V5" s="52"/>
      <c r="W5" s="294"/>
      <c r="X5" s="78"/>
      <c r="Y5" s="115"/>
      <c r="Z5" s="116"/>
      <c r="AA5" s="7"/>
      <c r="AB5" s="7"/>
      <c r="AC5" s="7"/>
      <c r="AD5" s="7"/>
      <c r="AE5" s="7"/>
    </row>
    <row r="6" spans="2:31" ht="24" customHeight="1" x14ac:dyDescent="0.2">
      <c r="C6" s="5"/>
      <c r="D6" s="6"/>
      <c r="E6" s="6"/>
      <c r="F6" s="12"/>
      <c r="G6" s="237"/>
      <c r="H6" s="6"/>
      <c r="I6" s="6"/>
      <c r="J6" s="6"/>
      <c r="K6" s="6"/>
      <c r="Q6" s="72"/>
      <c r="T6" s="11"/>
      <c r="U6" s="11"/>
      <c r="V6" s="46"/>
      <c r="W6" s="294"/>
      <c r="X6" s="78"/>
      <c r="Y6" s="115"/>
      <c r="Z6" s="116"/>
      <c r="AA6" s="7"/>
      <c r="AB6" s="7"/>
      <c r="AC6" s="7"/>
      <c r="AD6" s="7"/>
      <c r="AE6" s="7"/>
    </row>
    <row r="7" spans="2:31" ht="30" customHeight="1" x14ac:dyDescent="0.2">
      <c r="C7" s="5"/>
      <c r="D7" s="6"/>
      <c r="E7" s="6"/>
      <c r="F7" s="13"/>
      <c r="G7" s="6"/>
      <c r="H7" s="6"/>
      <c r="I7" s="6"/>
      <c r="J7" s="6"/>
      <c r="K7" s="6"/>
      <c r="T7" s="11"/>
      <c r="U7" s="11"/>
      <c r="V7" s="46"/>
      <c r="W7" s="294"/>
      <c r="X7" s="78"/>
      <c r="Y7" s="80" t="s">
        <v>109</v>
      </c>
      <c r="Z7" s="116"/>
      <c r="AA7" s="7"/>
      <c r="AB7" s="7"/>
      <c r="AC7" s="7"/>
      <c r="AD7" s="7"/>
      <c r="AE7" s="7"/>
    </row>
    <row r="8" spans="2:31" ht="45" customHeight="1" x14ac:dyDescent="0.2">
      <c r="C8" s="5"/>
      <c r="D8" s="236" t="s">
        <v>51</v>
      </c>
      <c r="E8" s="6"/>
      <c r="F8" s="13"/>
      <c r="G8" s="6"/>
      <c r="H8" s="6"/>
      <c r="I8" s="6"/>
      <c r="J8" s="241" t="s">
        <v>52</v>
      </c>
      <c r="K8" s="242"/>
      <c r="L8" s="6"/>
      <c r="M8" s="6"/>
      <c r="N8" s="6"/>
      <c r="O8" s="6"/>
      <c r="P8" s="6"/>
      <c r="Q8" s="241" t="s">
        <v>53</v>
      </c>
      <c r="R8" s="242"/>
      <c r="S8" s="6"/>
      <c r="T8" s="6"/>
      <c r="U8" s="6"/>
      <c r="V8" s="46"/>
      <c r="W8" s="294"/>
      <c r="X8" s="78"/>
      <c r="Y8" s="79"/>
      <c r="Z8" s="78"/>
      <c r="AA8" s="7"/>
      <c r="AB8" s="7"/>
      <c r="AC8" s="7"/>
      <c r="AD8" s="7"/>
      <c r="AE8" s="7"/>
    </row>
    <row r="9" spans="2:31" ht="45" customHeight="1" x14ac:dyDescent="0.3">
      <c r="C9" s="9"/>
      <c r="D9" s="237"/>
      <c r="E9" s="14"/>
      <c r="F9" s="13"/>
      <c r="G9" s="6"/>
      <c r="H9" s="6"/>
      <c r="I9" s="15"/>
      <c r="J9" s="296"/>
      <c r="K9" s="297"/>
      <c r="L9" s="6"/>
      <c r="M9" s="6"/>
      <c r="N9" s="6"/>
      <c r="O9" s="6"/>
      <c r="P9" s="15"/>
      <c r="Q9" s="296"/>
      <c r="R9" s="297"/>
      <c r="S9" s="16"/>
      <c r="T9" s="6"/>
      <c r="U9" s="6"/>
      <c r="V9" s="46"/>
      <c r="W9" s="294"/>
      <c r="X9" s="78"/>
      <c r="Z9" s="78"/>
      <c r="AA9" s="7"/>
      <c r="AB9" s="7"/>
      <c r="AC9" s="7"/>
      <c r="AD9" s="7"/>
      <c r="AE9" s="7"/>
    </row>
    <row r="10" spans="2:31" ht="35.25" customHeight="1" x14ac:dyDescent="0.2">
      <c r="C10" s="5"/>
      <c r="D10" s="6"/>
      <c r="E10" s="6"/>
      <c r="F10" s="13"/>
      <c r="G10" s="6"/>
      <c r="H10" s="6"/>
      <c r="I10" s="13"/>
      <c r="J10" s="6"/>
      <c r="K10" s="6"/>
      <c r="L10" s="6"/>
      <c r="M10" s="6"/>
      <c r="N10" s="6"/>
      <c r="O10" s="6"/>
      <c r="P10" s="13"/>
      <c r="Q10" s="6"/>
      <c r="R10" s="6"/>
      <c r="S10" s="6"/>
      <c r="T10" s="6"/>
      <c r="U10" s="6"/>
      <c r="V10" s="46"/>
      <c r="W10" s="294"/>
      <c r="X10" s="78"/>
      <c r="Y10" s="86"/>
      <c r="Z10" s="78"/>
      <c r="AA10" s="7"/>
      <c r="AB10" s="7"/>
      <c r="AC10" s="7"/>
      <c r="AD10" s="7"/>
      <c r="AE10" s="7"/>
    </row>
    <row r="11" spans="2:31" ht="45" customHeight="1" x14ac:dyDescent="0.2">
      <c r="C11" s="5"/>
      <c r="D11" s="6"/>
      <c r="E11" s="6"/>
      <c r="F11" s="17"/>
      <c r="G11" s="117" t="s">
        <v>54</v>
      </c>
      <c r="H11" s="19"/>
      <c r="I11" s="19"/>
      <c r="J11" s="241" t="s">
        <v>55</v>
      </c>
      <c r="K11" s="242"/>
      <c r="L11" s="6"/>
      <c r="M11" s="6"/>
      <c r="N11" s="6"/>
      <c r="O11" s="6"/>
      <c r="P11" s="13"/>
      <c r="T11" s="6"/>
      <c r="U11" s="6"/>
      <c r="V11" s="46"/>
      <c r="W11" s="294"/>
      <c r="X11" s="78"/>
      <c r="Y11" s="81"/>
      <c r="Z11" s="78"/>
      <c r="AA11" s="7"/>
      <c r="AB11" s="7"/>
      <c r="AC11" s="7"/>
      <c r="AD11" s="7"/>
      <c r="AE11" s="7"/>
    </row>
    <row r="12" spans="2:31" ht="45" customHeight="1" x14ac:dyDescent="0.3">
      <c r="C12" s="9"/>
      <c r="D12" s="6"/>
      <c r="E12" s="6"/>
      <c r="F12" s="20"/>
      <c r="G12" s="118"/>
      <c r="H12" s="21"/>
      <c r="I12" s="22"/>
      <c r="J12" s="296"/>
      <c r="K12" s="297"/>
      <c r="L12" s="16"/>
      <c r="M12" s="6"/>
      <c r="N12" s="6"/>
      <c r="O12" s="6"/>
      <c r="P12" s="13"/>
      <c r="T12" s="6"/>
      <c r="V12" s="46"/>
      <c r="W12" s="294"/>
      <c r="X12" s="78"/>
      <c r="Y12" s="79"/>
      <c r="Z12" s="78"/>
      <c r="AA12" s="7"/>
      <c r="AB12" s="7"/>
      <c r="AC12" s="7"/>
      <c r="AD12" s="7"/>
      <c r="AE12" s="7"/>
    </row>
    <row r="13" spans="2:31" ht="45" customHeight="1" x14ac:dyDescent="0.2">
      <c r="C13" s="9"/>
      <c r="D13" s="23"/>
      <c r="E13" s="23"/>
      <c r="F13" s="23"/>
      <c r="G13" s="23"/>
      <c r="H13" s="6"/>
      <c r="I13" s="13"/>
      <c r="J13" s="6"/>
      <c r="K13" s="24"/>
      <c r="L13" s="6"/>
      <c r="M13" s="6"/>
      <c r="N13" s="6"/>
      <c r="O13" s="6"/>
      <c r="P13" s="13"/>
      <c r="Q13" s="217" t="s">
        <v>56</v>
      </c>
      <c r="R13" s="221"/>
      <c r="V13" s="46"/>
      <c r="W13" s="294"/>
      <c r="X13" s="78"/>
      <c r="Y13" s="82"/>
      <c r="Z13" s="78"/>
      <c r="AA13" s="7"/>
      <c r="AC13" s="7"/>
      <c r="AD13" s="7"/>
      <c r="AE13" s="7"/>
    </row>
    <row r="14" spans="2:31" ht="45" customHeight="1" x14ac:dyDescent="0.2">
      <c r="C14" s="5"/>
      <c r="D14" s="243" t="s">
        <v>13</v>
      </c>
      <c r="E14" s="244"/>
      <c r="F14" s="245"/>
      <c r="G14" s="18" t="s">
        <v>57</v>
      </c>
      <c r="H14" s="13"/>
      <c r="I14" s="13"/>
      <c r="J14" s="241" t="s">
        <v>58</v>
      </c>
      <c r="K14" s="242"/>
      <c r="L14" s="6"/>
      <c r="M14" s="6"/>
      <c r="N14" s="120" t="s">
        <v>59</v>
      </c>
      <c r="O14" s="6"/>
      <c r="P14" s="13"/>
      <c r="Q14" s="222"/>
      <c r="R14" s="223"/>
      <c r="S14" s="6"/>
      <c r="T14" s="71"/>
      <c r="U14" s="120" t="s">
        <v>60</v>
      </c>
      <c r="V14" s="46"/>
      <c r="W14" s="294"/>
      <c r="X14" s="78"/>
      <c r="Y14" s="83"/>
      <c r="Z14" s="78"/>
      <c r="AA14" s="7"/>
      <c r="AC14" s="7"/>
      <c r="AD14" s="7"/>
      <c r="AE14" s="7"/>
    </row>
    <row r="15" spans="2:31" ht="45" customHeight="1" x14ac:dyDescent="0.3">
      <c r="C15" s="5"/>
      <c r="D15" s="238" t="s">
        <v>61</v>
      </c>
      <c r="E15" s="239"/>
      <c r="F15" s="228"/>
      <c r="G15" s="112">
        <f>G12</f>
        <v>0</v>
      </c>
      <c r="H15" s="13"/>
      <c r="I15" s="22"/>
      <c r="J15" s="296"/>
      <c r="K15" s="297"/>
      <c r="L15" s="26"/>
      <c r="M15" s="22"/>
      <c r="N15" s="119"/>
      <c r="O15" s="21"/>
      <c r="P15" s="22"/>
      <c r="Q15" s="296"/>
      <c r="R15" s="297"/>
      <c r="S15" s="6"/>
      <c r="T15" s="70"/>
      <c r="U15" s="119"/>
      <c r="V15" s="46"/>
      <c r="W15" s="294"/>
      <c r="X15" s="78"/>
      <c r="Y15" s="84" t="str">
        <f>IF(N18+N15=J15,"","⑥値 エラー")</f>
        <v/>
      </c>
      <c r="Z15" s="78"/>
      <c r="AA15" s="7"/>
      <c r="AC15" s="7"/>
      <c r="AD15" s="7"/>
      <c r="AE15" s="7"/>
    </row>
    <row r="16" spans="2:31" ht="45" customHeight="1" x14ac:dyDescent="0.3">
      <c r="D16" s="226" t="s">
        <v>62</v>
      </c>
      <c r="E16" s="227"/>
      <c r="F16" s="228"/>
      <c r="G16" s="112">
        <f>J9+Q9</f>
        <v>0</v>
      </c>
      <c r="H16" s="13"/>
      <c r="I16" s="13"/>
      <c r="J16" s="28"/>
      <c r="K16" s="25"/>
      <c r="L16" s="6"/>
      <c r="M16" s="13"/>
      <c r="N16" s="6"/>
      <c r="O16" s="6"/>
      <c r="P16" s="13"/>
      <c r="Q16" s="6"/>
      <c r="R16" s="6"/>
      <c r="S16" s="16"/>
      <c r="T16" s="13"/>
      <c r="U16" s="6"/>
      <c r="V16" s="46"/>
      <c r="W16" s="294"/>
      <c r="X16" s="78"/>
      <c r="Y16" s="84" t="str">
        <f>IF(P19+O20=Q19,"","⑩値 エラー")</f>
        <v/>
      </c>
      <c r="Z16" s="78"/>
      <c r="AA16" s="7"/>
      <c r="AC16" s="7"/>
      <c r="AD16" s="7"/>
      <c r="AE16" s="7"/>
    </row>
    <row r="17" spans="2:31" ht="45" customHeight="1" x14ac:dyDescent="0.3">
      <c r="D17" s="238" t="s">
        <v>63</v>
      </c>
      <c r="E17" s="239"/>
      <c r="F17" s="228"/>
      <c r="G17" s="112">
        <f>J18</f>
        <v>0</v>
      </c>
      <c r="H17" s="13"/>
      <c r="I17" s="13"/>
      <c r="J17" s="241" t="s">
        <v>64</v>
      </c>
      <c r="K17" s="242"/>
      <c r="L17" s="6"/>
      <c r="M17" s="17"/>
      <c r="N17" s="120" t="s">
        <v>65</v>
      </c>
      <c r="O17" s="6"/>
      <c r="P17" s="13"/>
      <c r="Q17" s="217" t="s">
        <v>66</v>
      </c>
      <c r="R17" s="218"/>
      <c r="S17" s="6"/>
      <c r="T17" s="17"/>
      <c r="U17" s="120" t="s">
        <v>67</v>
      </c>
      <c r="V17" s="46"/>
      <c r="W17" s="294"/>
      <c r="X17" s="78"/>
      <c r="Y17" s="84" t="str">
        <f>IF(Q19=U15+U18+U22+Y24,"","⑫⑬⑭⑮値 エラー")</f>
        <v/>
      </c>
      <c r="Z17" s="78"/>
      <c r="AA17" s="7"/>
      <c r="AC17" s="7"/>
      <c r="AD17" s="7"/>
      <c r="AE17" s="7"/>
    </row>
    <row r="18" spans="2:31" ht="45" customHeight="1" x14ac:dyDescent="0.3">
      <c r="D18" s="226" t="s">
        <v>68</v>
      </c>
      <c r="E18" s="227"/>
      <c r="F18" s="228"/>
      <c r="G18" s="112">
        <f>N18</f>
        <v>0</v>
      </c>
      <c r="H18" s="13"/>
      <c r="I18" s="29"/>
      <c r="J18" s="296"/>
      <c r="K18" s="297"/>
      <c r="L18" s="16"/>
      <c r="M18" s="20"/>
      <c r="N18" s="121">
        <f>J15-N15</f>
        <v>0</v>
      </c>
      <c r="O18" s="16"/>
      <c r="P18" s="13"/>
      <c r="Q18" s="219"/>
      <c r="R18" s="220"/>
      <c r="S18" s="6"/>
      <c r="T18" s="15"/>
      <c r="U18" s="119"/>
      <c r="V18" s="46"/>
      <c r="W18" s="294"/>
      <c r="X18" s="78"/>
      <c r="Y18" s="84" t="str">
        <f>IF(Q19=U15+U18+U22+Y24,"","処理委託量⑩ = 再生利用量⑫ + 熱回収量（⑬＋⑭）＋廃棄処理量⑮ ")</f>
        <v/>
      </c>
      <c r="Z18" s="78"/>
      <c r="AA18" s="7"/>
      <c r="AC18" s="7"/>
      <c r="AD18" s="7"/>
      <c r="AE18" s="7"/>
    </row>
    <row r="19" spans="2:31" ht="45" customHeight="1" x14ac:dyDescent="0.3">
      <c r="D19" s="226" t="s">
        <v>69</v>
      </c>
      <c r="E19" s="227"/>
      <c r="F19" s="228"/>
      <c r="G19" s="112">
        <f>J12+Q15</f>
        <v>0</v>
      </c>
      <c r="H19" s="13"/>
      <c r="I19" s="17"/>
      <c r="J19" s="23"/>
      <c r="K19" s="23"/>
      <c r="L19" s="6"/>
      <c r="M19" s="6"/>
      <c r="N19" s="6"/>
      <c r="O19" s="48"/>
      <c r="P19" s="53">
        <f>N15-Q9-Q15</f>
        <v>0</v>
      </c>
      <c r="Q19" s="213">
        <f>P19+O20</f>
        <v>0</v>
      </c>
      <c r="R19" s="214"/>
      <c r="S19" s="30"/>
      <c r="T19" s="13"/>
      <c r="U19" s="50"/>
      <c r="V19" s="46"/>
      <c r="W19" s="294"/>
      <c r="X19" s="78"/>
      <c r="Y19" s="78"/>
      <c r="Z19" s="7"/>
      <c r="AA19" s="7"/>
      <c r="AC19" s="7"/>
      <c r="AD19" s="7"/>
    </row>
    <row r="20" spans="2:31" ht="45" customHeight="1" x14ac:dyDescent="0.3">
      <c r="D20" s="238" t="s">
        <v>70</v>
      </c>
      <c r="E20" s="239"/>
      <c r="F20" s="228"/>
      <c r="G20" s="112">
        <f>Q19</f>
        <v>0</v>
      </c>
      <c r="H20" s="13"/>
      <c r="I20" s="6"/>
      <c r="J20" s="6"/>
      <c r="K20" s="6"/>
      <c r="L20" s="31"/>
      <c r="M20" s="31"/>
      <c r="N20" s="31"/>
      <c r="O20" s="54">
        <f>G12-J9-J12-J15</f>
        <v>0</v>
      </c>
      <c r="P20" s="49"/>
      <c r="Q20" s="215"/>
      <c r="R20" s="216"/>
      <c r="S20" s="21"/>
      <c r="T20" s="13"/>
      <c r="U20" s="211" t="s">
        <v>71</v>
      </c>
      <c r="V20" s="46"/>
      <c r="W20" s="294"/>
      <c r="X20" s="78"/>
      <c r="Y20" s="78"/>
      <c r="Z20" s="7"/>
      <c r="AA20" s="7"/>
      <c r="AC20" s="7"/>
      <c r="AD20" s="7"/>
    </row>
    <row r="21" spans="2:31" ht="45" customHeight="1" x14ac:dyDescent="0.3">
      <c r="D21" s="226" t="s">
        <v>72</v>
      </c>
      <c r="E21" s="227"/>
      <c r="F21" s="228"/>
      <c r="G21" s="112">
        <f>Q23</f>
        <v>0</v>
      </c>
      <c r="H21" s="13"/>
      <c r="I21" s="6"/>
      <c r="J21" s="6"/>
      <c r="K21" s="6"/>
      <c r="L21" s="6"/>
      <c r="M21" s="6"/>
      <c r="N21" s="6"/>
      <c r="O21" s="6"/>
      <c r="P21" s="6"/>
      <c r="Q21" s="6"/>
      <c r="R21" s="51"/>
      <c r="S21" s="32"/>
      <c r="T21" s="19"/>
      <c r="U21" s="212"/>
      <c r="V21" s="46"/>
      <c r="W21" s="294"/>
      <c r="X21" s="78"/>
      <c r="Y21" s="114" t="str">
        <f>IF(COUNT(G12)=1,"","単位（トン）は、自動表示されますので、「数値のみ」を記入してください。")</f>
        <v>単位（トン）は、自動表示されますので、「数値のみ」を記入してください。</v>
      </c>
      <c r="Z21" s="7"/>
      <c r="AA21" s="7"/>
      <c r="AC21" s="7"/>
      <c r="AD21" s="7"/>
    </row>
    <row r="22" spans="2:31" ht="45" customHeight="1" x14ac:dyDescent="0.3">
      <c r="D22" s="226" t="s">
        <v>73</v>
      </c>
      <c r="E22" s="227"/>
      <c r="F22" s="228"/>
      <c r="G22" s="112">
        <f>U15</f>
        <v>0</v>
      </c>
      <c r="H22" s="13"/>
      <c r="I22" s="6"/>
      <c r="J22" s="6"/>
      <c r="K22" s="6"/>
      <c r="L22" s="6"/>
      <c r="M22" s="6"/>
      <c r="N22" s="6"/>
      <c r="O22" s="6"/>
      <c r="P22" s="6"/>
      <c r="Q22" s="241" t="s">
        <v>74</v>
      </c>
      <c r="R22" s="295"/>
      <c r="S22" s="6"/>
      <c r="T22" s="20"/>
      <c r="U22" s="119"/>
      <c r="V22" s="46"/>
      <c r="W22" s="294"/>
      <c r="X22" s="78"/>
      <c r="Y22" s="85"/>
      <c r="Z22" s="78"/>
      <c r="AA22" s="7"/>
      <c r="AC22" s="7"/>
      <c r="AD22" s="7"/>
      <c r="AE22" s="7"/>
    </row>
    <row r="23" spans="2:31" ht="45" customHeight="1" x14ac:dyDescent="0.3">
      <c r="D23" s="226" t="s">
        <v>75</v>
      </c>
      <c r="E23" s="227"/>
      <c r="F23" s="228"/>
      <c r="G23" s="112">
        <f>U18</f>
        <v>0</v>
      </c>
      <c r="H23" s="13"/>
      <c r="I23" s="6"/>
      <c r="J23" s="6"/>
      <c r="K23" s="6"/>
      <c r="L23" s="6"/>
      <c r="M23" s="6"/>
      <c r="N23" s="6"/>
      <c r="O23" s="6"/>
      <c r="P23" s="20"/>
      <c r="Q23" s="296"/>
      <c r="R23" s="297"/>
      <c r="S23" s="6"/>
      <c r="T23" s="46"/>
      <c r="U23" s="46"/>
      <c r="V23" s="46"/>
      <c r="W23" s="294"/>
      <c r="X23" s="78"/>
      <c r="Y23" s="122" t="s">
        <v>76</v>
      </c>
      <c r="Z23" s="78"/>
      <c r="AA23" s="7"/>
      <c r="AC23" s="7"/>
      <c r="AD23" s="7"/>
      <c r="AE23" s="7"/>
    </row>
    <row r="24" spans="2:31" ht="55.5" customHeight="1" x14ac:dyDescent="0.3">
      <c r="D24" s="226" t="s">
        <v>77</v>
      </c>
      <c r="E24" s="227"/>
      <c r="F24" s="228"/>
      <c r="G24" s="112">
        <f>U22</f>
        <v>0</v>
      </c>
      <c r="H24" s="13"/>
      <c r="I24" s="6"/>
      <c r="J24" s="6"/>
      <c r="K24" s="6"/>
      <c r="L24" s="6"/>
      <c r="M24" s="6"/>
      <c r="N24" s="6"/>
      <c r="O24" s="6"/>
      <c r="P24" s="6"/>
      <c r="Q24" s="298"/>
      <c r="R24" s="299"/>
      <c r="S24" s="6"/>
      <c r="T24" s="46"/>
      <c r="U24" s="46"/>
      <c r="V24" s="46"/>
      <c r="W24" s="294"/>
      <c r="X24" s="78"/>
      <c r="Y24" s="175">
        <f>Q19-U15-U18-U22</f>
        <v>0</v>
      </c>
      <c r="Z24" s="78"/>
      <c r="AA24" s="7"/>
      <c r="AC24" s="7"/>
      <c r="AD24" s="7"/>
      <c r="AE24" s="7"/>
    </row>
    <row r="25" spans="2:31" ht="12" customHeight="1" x14ac:dyDescent="0.3">
      <c r="B25" s="73"/>
      <c r="C25" s="74"/>
      <c r="D25" s="75"/>
      <c r="E25" s="75"/>
      <c r="F25" s="75"/>
      <c r="G25" s="75"/>
      <c r="H25" s="75"/>
      <c r="I25" s="75"/>
      <c r="J25" s="75"/>
      <c r="K25" s="75"/>
      <c r="L25" s="75"/>
      <c r="M25" s="75"/>
      <c r="N25" s="75"/>
      <c r="O25" s="75"/>
      <c r="P25" s="75"/>
      <c r="Q25" s="75"/>
      <c r="R25" s="75"/>
      <c r="S25" s="75"/>
      <c r="T25" s="76"/>
      <c r="U25" s="76"/>
      <c r="V25" s="77"/>
      <c r="W25" s="73"/>
      <c r="X25" s="78"/>
      <c r="Y25" s="81"/>
      <c r="Z25" s="78"/>
    </row>
    <row r="26" spans="2:31" ht="18" customHeight="1" x14ac:dyDescent="0.3">
      <c r="B26" s="56"/>
      <c r="C26" s="57"/>
      <c r="D26" s="58"/>
      <c r="E26" s="58"/>
      <c r="F26" s="58"/>
      <c r="G26" s="58"/>
      <c r="H26" s="58"/>
      <c r="I26" s="58"/>
      <c r="J26" s="58"/>
      <c r="K26" s="58"/>
      <c r="L26" s="58"/>
      <c r="M26" s="58"/>
      <c r="N26" s="58"/>
      <c r="O26" s="58"/>
      <c r="P26" s="58"/>
      <c r="Q26" s="58"/>
      <c r="R26" s="58"/>
      <c r="S26" s="58"/>
      <c r="T26" s="59"/>
      <c r="U26" s="59"/>
      <c r="V26" s="60"/>
      <c r="W26" s="56"/>
      <c r="X26" s="61"/>
      <c r="Y26" s="56"/>
      <c r="Z26" s="61"/>
    </row>
    <row r="27" spans="2:31" ht="18" customHeight="1" x14ac:dyDescent="0.3"/>
    <row r="28" spans="2:31" ht="18" customHeight="1" x14ac:dyDescent="0.3"/>
    <row r="29" spans="2:31" ht="18" customHeight="1" x14ac:dyDescent="0.3"/>
    <row r="30" spans="2:31" ht="18" customHeight="1" x14ac:dyDescent="0.3"/>
    <row r="31" spans="2:31" ht="18" customHeight="1" x14ac:dyDescent="0.3"/>
    <row r="32" spans="2:31" ht="18" customHeight="1" x14ac:dyDescent="0.3"/>
    <row r="33" ht="18" customHeight="1" x14ac:dyDescent="0.3"/>
    <row r="34" ht="18" customHeight="1" x14ac:dyDescent="0.3"/>
  </sheetData>
  <mergeCells count="37">
    <mergeCell ref="Y3:Z3"/>
    <mergeCell ref="Y4:Z4"/>
    <mergeCell ref="J8:K8"/>
    <mergeCell ref="Q8:R8"/>
    <mergeCell ref="G5:G6"/>
    <mergeCell ref="D14:F14"/>
    <mergeCell ref="J14:K14"/>
    <mergeCell ref="C3:G3"/>
    <mergeCell ref="I3:K3"/>
    <mergeCell ref="L3:Q3"/>
    <mergeCell ref="J17:K17"/>
    <mergeCell ref="J9:K9"/>
    <mergeCell ref="Q9:R9"/>
    <mergeCell ref="J11:K11"/>
    <mergeCell ref="J12:K12"/>
    <mergeCell ref="D23:F23"/>
    <mergeCell ref="Q23:R23"/>
    <mergeCell ref="D24:F24"/>
    <mergeCell ref="Q24:R24"/>
    <mergeCell ref="D8:D9"/>
    <mergeCell ref="D18:F18"/>
    <mergeCell ref="J18:K18"/>
    <mergeCell ref="D19:F19"/>
    <mergeCell ref="D20:F20"/>
    <mergeCell ref="D21:F21"/>
    <mergeCell ref="D22:F22"/>
    <mergeCell ref="D15:F15"/>
    <mergeCell ref="J15:K15"/>
    <mergeCell ref="Q15:R15"/>
    <mergeCell ref="D16:F16"/>
    <mergeCell ref="D17:F17"/>
    <mergeCell ref="U20:U21"/>
    <mergeCell ref="W2:W24"/>
    <mergeCell ref="Q17:R18"/>
    <mergeCell ref="Q13:R14"/>
    <mergeCell ref="Q19:R20"/>
    <mergeCell ref="Q22:R22"/>
  </mergeCells>
  <phoneticPr fontId="54"/>
  <dataValidations count="1">
    <dataValidation type="list" allowBlank="1" showInputMessage="1" showErrorMessage="1" sqref="L3:Q3" xr:uid="{00000000-0002-0000-0300-000000000000}">
      <formula1>種類</formula1>
    </dataValidation>
  </dataValidations>
  <pageMargins left="0.78680555555555554" right="0.46944444444444444" top="0.52986111111111112" bottom="0.27986111111111112" header="0.51111111111111107" footer="0.27986111111111112"/>
  <pageSetup paperSize="9" scale="59" firstPageNumber="4294963191"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8"/>
    <pageSetUpPr fitToPage="1"/>
  </sheetPr>
  <dimension ref="B1:AE34"/>
  <sheetViews>
    <sheetView showGridLines="0" view="pageBreakPreview" zoomScale="40" zoomScaleNormal="55" workbookViewId="0">
      <selection activeCell="C3" sqref="C3:G3"/>
    </sheetView>
  </sheetViews>
  <sheetFormatPr defaultColWidth="19.36328125" defaultRowHeight="21" x14ac:dyDescent="0.3"/>
  <cols>
    <col min="1" max="1" width="1.26953125" style="8" customWidth="1"/>
    <col min="2" max="2" width="1.90625" style="8" customWidth="1"/>
    <col min="3" max="3" width="4.7265625" style="27" customWidth="1"/>
    <col min="4" max="4" width="21.7265625" style="10" customWidth="1"/>
    <col min="5" max="6" width="5.08984375" style="10" customWidth="1"/>
    <col min="7" max="7" width="19.26953125" style="10" customWidth="1"/>
    <col min="8" max="9" width="5.08984375" style="10" customWidth="1"/>
    <col min="10" max="10" width="4.36328125" style="10" customWidth="1"/>
    <col min="11" max="11" width="23.6328125" style="10" customWidth="1"/>
    <col min="12" max="13" width="5.08984375" style="10" customWidth="1"/>
    <col min="14" max="14" width="21.90625" style="10" customWidth="1"/>
    <col min="15" max="16" width="5.08984375" style="10" customWidth="1"/>
    <col min="17" max="17" width="10.7265625" style="10" customWidth="1"/>
    <col min="18" max="18" width="16.26953125" style="10" customWidth="1"/>
    <col min="19" max="19" width="5.08984375" style="10" customWidth="1"/>
    <col min="20" max="20" width="5.08984375" style="33" customWidth="1"/>
    <col min="21" max="21" width="26.453125" style="33" customWidth="1"/>
    <col min="22" max="22" width="7.26953125" style="47" customWidth="1"/>
    <col min="23" max="23" width="9.7265625" style="8" customWidth="1"/>
    <col min="24" max="24" width="1.6328125" style="8" customWidth="1"/>
    <col min="25" max="25" width="50.453125" style="8" customWidth="1"/>
    <col min="26" max="26" width="29.90625" style="8" customWidth="1"/>
    <col min="27" max="27" width="3.90625" style="8" customWidth="1"/>
    <col min="28" max="28" width="14.6328125" style="8" customWidth="1"/>
    <col min="29" max="29" width="20.7265625" style="8" customWidth="1"/>
    <col min="30" max="30" width="18.7265625" style="8" customWidth="1"/>
    <col min="31" max="31" width="22.36328125" style="8" customWidth="1"/>
    <col min="32" max="32" width="19.36328125" style="8" bestFit="1"/>
    <col min="33" max="16384" width="19.36328125" style="8"/>
  </cols>
  <sheetData>
    <row r="1" spans="2:31" ht="7.5" customHeight="1" x14ac:dyDescent="0.3"/>
    <row r="2" spans="2:31" s="1" customFormat="1" ht="12.75" customHeight="1" x14ac:dyDescent="0.2">
      <c r="B2" s="44"/>
      <c r="C2" s="44"/>
      <c r="D2" s="44"/>
      <c r="E2" s="44"/>
      <c r="F2" s="44"/>
      <c r="G2" s="44"/>
      <c r="H2" s="44"/>
      <c r="I2" s="44"/>
      <c r="J2" s="44"/>
      <c r="K2" s="44"/>
      <c r="L2" s="44"/>
      <c r="M2" s="44"/>
      <c r="N2" s="44"/>
      <c r="O2" s="44"/>
      <c r="P2" s="44"/>
      <c r="Q2" s="44"/>
      <c r="R2" s="44"/>
      <c r="S2" s="44"/>
      <c r="T2" s="44"/>
      <c r="U2" s="44"/>
      <c r="V2" s="45"/>
      <c r="W2" s="294" t="s">
        <v>104</v>
      </c>
      <c r="X2" s="61"/>
      <c r="Y2" s="62"/>
      <c r="Z2" s="61"/>
    </row>
    <row r="3" spans="2:31" s="1" customFormat="1" ht="51.75" customHeight="1" x14ac:dyDescent="0.2">
      <c r="B3" s="44"/>
      <c r="C3" s="246" t="s">
        <v>105</v>
      </c>
      <c r="D3" s="247"/>
      <c r="E3" s="247"/>
      <c r="F3" s="247"/>
      <c r="G3" s="248"/>
      <c r="H3" s="2"/>
      <c r="I3" s="300" t="s">
        <v>106</v>
      </c>
      <c r="J3" s="301"/>
      <c r="K3" s="301"/>
      <c r="L3" s="302"/>
      <c r="M3" s="302"/>
      <c r="N3" s="302"/>
      <c r="O3" s="302"/>
      <c r="P3" s="302"/>
      <c r="Q3" s="302"/>
      <c r="R3" s="3" t="s">
        <v>107</v>
      </c>
      <c r="S3" s="2"/>
      <c r="T3" s="2"/>
      <c r="U3" s="2"/>
      <c r="V3" s="123"/>
      <c r="W3" s="294"/>
      <c r="X3" s="78"/>
      <c r="Y3" s="251"/>
      <c r="Z3" s="252"/>
      <c r="AA3" s="4"/>
      <c r="AB3" s="4"/>
      <c r="AC3" s="4"/>
      <c r="AD3" s="4"/>
      <c r="AE3" s="4"/>
    </row>
    <row r="4" spans="2:31" ht="51.75" customHeight="1" x14ac:dyDescent="0.2">
      <c r="C4" s="5"/>
      <c r="D4" s="6"/>
      <c r="E4" s="6"/>
      <c r="F4" s="6"/>
      <c r="G4" s="6"/>
      <c r="H4" s="6"/>
      <c r="I4" s="6"/>
      <c r="J4" s="6"/>
      <c r="K4" s="6"/>
      <c r="L4" s="6"/>
      <c r="M4" s="6"/>
      <c r="N4" s="6"/>
      <c r="O4" s="6"/>
      <c r="P4" s="6"/>
      <c r="Q4" s="6"/>
      <c r="R4" s="6"/>
      <c r="S4" s="6"/>
      <c r="T4" s="6"/>
      <c r="V4" s="123"/>
      <c r="W4" s="294"/>
      <c r="X4" s="78"/>
      <c r="Y4" s="253" t="s">
        <v>108</v>
      </c>
      <c r="Z4" s="252"/>
      <c r="AA4" s="7"/>
      <c r="AB4" s="7"/>
      <c r="AC4" s="7"/>
      <c r="AD4" s="7"/>
      <c r="AE4" s="7"/>
    </row>
    <row r="5" spans="2:31" ht="22.5" customHeight="1" x14ac:dyDescent="0.2">
      <c r="C5" s="9"/>
      <c r="D5" s="6"/>
      <c r="E5" s="6"/>
      <c r="F5" s="6"/>
      <c r="G5" s="254" t="s">
        <v>50</v>
      </c>
      <c r="H5" s="6"/>
      <c r="I5" s="6"/>
      <c r="J5" s="6"/>
      <c r="K5" s="6"/>
      <c r="T5" s="11"/>
      <c r="U5" s="11"/>
      <c r="V5" s="123"/>
      <c r="W5" s="294"/>
      <c r="X5" s="78"/>
      <c r="Y5" s="115"/>
      <c r="Z5" s="116"/>
      <c r="AA5" s="7"/>
      <c r="AB5" s="7"/>
      <c r="AC5" s="7"/>
      <c r="AD5" s="7"/>
      <c r="AE5" s="7"/>
    </row>
    <row r="6" spans="2:31" ht="24" customHeight="1" x14ac:dyDescent="0.2">
      <c r="C6" s="5"/>
      <c r="D6" s="6"/>
      <c r="E6" s="6"/>
      <c r="F6" s="12"/>
      <c r="G6" s="237"/>
      <c r="H6" s="6"/>
      <c r="I6" s="6"/>
      <c r="J6" s="6"/>
      <c r="K6" s="6"/>
      <c r="Q6" s="72"/>
      <c r="T6" s="11"/>
      <c r="U6" s="11"/>
      <c r="V6" s="46"/>
      <c r="W6" s="294"/>
      <c r="X6" s="78"/>
      <c r="Y6" s="115"/>
      <c r="Z6" s="116"/>
      <c r="AA6" s="7"/>
      <c r="AB6" s="7"/>
      <c r="AC6" s="7"/>
      <c r="AD6" s="7"/>
      <c r="AE6" s="7"/>
    </row>
    <row r="7" spans="2:31" ht="30" customHeight="1" x14ac:dyDescent="0.2">
      <c r="C7" s="5"/>
      <c r="D7" s="6"/>
      <c r="E7" s="6"/>
      <c r="F7" s="13"/>
      <c r="G7" s="6"/>
      <c r="H7" s="6"/>
      <c r="I7" s="6"/>
      <c r="J7" s="6"/>
      <c r="K7" s="6"/>
      <c r="T7" s="11"/>
      <c r="U7" s="11"/>
      <c r="V7" s="46"/>
      <c r="W7" s="294"/>
      <c r="X7" s="78"/>
      <c r="Y7" s="80" t="s">
        <v>109</v>
      </c>
      <c r="Z7" s="116"/>
      <c r="AA7" s="7"/>
      <c r="AB7" s="7"/>
      <c r="AC7" s="7"/>
      <c r="AD7" s="7"/>
      <c r="AE7" s="7"/>
    </row>
    <row r="8" spans="2:31" ht="45" customHeight="1" x14ac:dyDescent="0.2">
      <c r="C8" s="5"/>
      <c r="D8" s="236" t="s">
        <v>51</v>
      </c>
      <c r="E8" s="6"/>
      <c r="F8" s="13"/>
      <c r="G8" s="6"/>
      <c r="H8" s="6"/>
      <c r="I8" s="6"/>
      <c r="J8" s="241" t="s">
        <v>52</v>
      </c>
      <c r="K8" s="242"/>
      <c r="L8" s="6"/>
      <c r="M8" s="6"/>
      <c r="N8" s="6"/>
      <c r="O8" s="6"/>
      <c r="P8" s="6"/>
      <c r="Q8" s="241" t="s">
        <v>53</v>
      </c>
      <c r="R8" s="242"/>
      <c r="S8" s="6"/>
      <c r="T8" s="6"/>
      <c r="U8" s="6"/>
      <c r="V8" s="46"/>
      <c r="W8" s="294"/>
      <c r="X8" s="78"/>
      <c r="Y8" s="79"/>
      <c r="Z8" s="78"/>
      <c r="AA8" s="7"/>
      <c r="AB8" s="7"/>
      <c r="AC8" s="7"/>
      <c r="AD8" s="7"/>
      <c r="AE8" s="7"/>
    </row>
    <row r="9" spans="2:31" ht="45" customHeight="1" x14ac:dyDescent="0.3">
      <c r="C9" s="9"/>
      <c r="D9" s="237"/>
      <c r="E9" s="14"/>
      <c r="F9" s="13"/>
      <c r="G9" s="6"/>
      <c r="H9" s="6"/>
      <c r="I9" s="15"/>
      <c r="J9" s="296"/>
      <c r="K9" s="297"/>
      <c r="L9" s="6"/>
      <c r="M9" s="6"/>
      <c r="N9" s="6"/>
      <c r="O9" s="6"/>
      <c r="P9" s="15"/>
      <c r="Q9" s="296"/>
      <c r="R9" s="297"/>
      <c r="S9" s="16"/>
      <c r="T9" s="6"/>
      <c r="U9" s="6"/>
      <c r="V9" s="46"/>
      <c r="W9" s="294"/>
      <c r="X9" s="78"/>
      <c r="Z9" s="78"/>
      <c r="AA9" s="7"/>
      <c r="AB9" s="7"/>
      <c r="AC9" s="7"/>
      <c r="AD9" s="7"/>
      <c r="AE9" s="7"/>
    </row>
    <row r="10" spans="2:31" ht="35.25" customHeight="1" x14ac:dyDescent="0.2">
      <c r="C10" s="5"/>
      <c r="D10" s="6"/>
      <c r="E10" s="6"/>
      <c r="F10" s="13"/>
      <c r="G10" s="6"/>
      <c r="H10" s="6"/>
      <c r="I10" s="13"/>
      <c r="J10" s="6"/>
      <c r="K10" s="6"/>
      <c r="L10" s="6"/>
      <c r="M10" s="6"/>
      <c r="N10" s="6"/>
      <c r="O10" s="6"/>
      <c r="P10" s="13"/>
      <c r="Q10" s="6"/>
      <c r="R10" s="6"/>
      <c r="S10" s="6"/>
      <c r="T10" s="6"/>
      <c r="U10" s="6"/>
      <c r="V10" s="46"/>
      <c r="W10" s="294"/>
      <c r="X10" s="78"/>
      <c r="Y10" s="86"/>
      <c r="Z10" s="78"/>
      <c r="AA10" s="7"/>
      <c r="AB10" s="7"/>
      <c r="AC10" s="7"/>
      <c r="AD10" s="7"/>
      <c r="AE10" s="7"/>
    </row>
    <row r="11" spans="2:31" ht="45" customHeight="1" x14ac:dyDescent="0.2">
      <c r="C11" s="5"/>
      <c r="D11" s="6"/>
      <c r="E11" s="6"/>
      <c r="F11" s="17"/>
      <c r="G11" s="117" t="s">
        <v>54</v>
      </c>
      <c r="H11" s="19"/>
      <c r="I11" s="19"/>
      <c r="J11" s="241" t="s">
        <v>55</v>
      </c>
      <c r="K11" s="242"/>
      <c r="L11" s="6"/>
      <c r="M11" s="6"/>
      <c r="N11" s="6"/>
      <c r="O11" s="6"/>
      <c r="P11" s="13"/>
      <c r="T11" s="6"/>
      <c r="U11" s="6"/>
      <c r="V11" s="46"/>
      <c r="W11" s="294"/>
      <c r="X11" s="78"/>
      <c r="Y11" s="81"/>
      <c r="Z11" s="78"/>
      <c r="AA11" s="7"/>
      <c r="AB11" s="7"/>
      <c r="AC11" s="7"/>
      <c r="AD11" s="7"/>
      <c r="AE11" s="7"/>
    </row>
    <row r="12" spans="2:31" ht="45" customHeight="1" x14ac:dyDescent="0.3">
      <c r="C12" s="9"/>
      <c r="D12" s="6"/>
      <c r="E12" s="6"/>
      <c r="F12" s="20"/>
      <c r="G12" s="118"/>
      <c r="H12" s="21"/>
      <c r="I12" s="22"/>
      <c r="J12" s="296"/>
      <c r="K12" s="297"/>
      <c r="L12" s="16"/>
      <c r="M12" s="6"/>
      <c r="N12" s="6"/>
      <c r="O12" s="6"/>
      <c r="P12" s="13"/>
      <c r="T12" s="6"/>
      <c r="V12" s="46"/>
      <c r="W12" s="294"/>
      <c r="X12" s="78"/>
      <c r="Y12" s="79"/>
      <c r="Z12" s="78"/>
      <c r="AA12" s="7"/>
      <c r="AB12" s="7"/>
      <c r="AC12" s="7"/>
      <c r="AD12" s="7"/>
      <c r="AE12" s="7"/>
    </row>
    <row r="13" spans="2:31" ht="45" customHeight="1" x14ac:dyDescent="0.2">
      <c r="C13" s="9"/>
      <c r="D13" s="23"/>
      <c r="E13" s="23"/>
      <c r="F13" s="23"/>
      <c r="G13" s="23"/>
      <c r="H13" s="6"/>
      <c r="I13" s="13"/>
      <c r="J13" s="6"/>
      <c r="K13" s="24"/>
      <c r="L13" s="6"/>
      <c r="M13" s="6"/>
      <c r="N13" s="6"/>
      <c r="O13" s="6"/>
      <c r="P13" s="13"/>
      <c r="Q13" s="217" t="s">
        <v>56</v>
      </c>
      <c r="R13" s="221"/>
      <c r="V13" s="46"/>
      <c r="W13" s="294"/>
      <c r="X13" s="78"/>
      <c r="Y13" s="82"/>
      <c r="Z13" s="78"/>
      <c r="AA13" s="7"/>
      <c r="AC13" s="7"/>
      <c r="AD13" s="7"/>
      <c r="AE13" s="7"/>
    </row>
    <row r="14" spans="2:31" ht="45" customHeight="1" x14ac:dyDescent="0.2">
      <c r="C14" s="5"/>
      <c r="D14" s="243" t="s">
        <v>13</v>
      </c>
      <c r="E14" s="244"/>
      <c r="F14" s="245"/>
      <c r="G14" s="18" t="s">
        <v>57</v>
      </c>
      <c r="H14" s="13"/>
      <c r="I14" s="13"/>
      <c r="J14" s="241" t="s">
        <v>58</v>
      </c>
      <c r="K14" s="242"/>
      <c r="L14" s="6"/>
      <c r="M14" s="6"/>
      <c r="N14" s="120" t="s">
        <v>59</v>
      </c>
      <c r="O14" s="6"/>
      <c r="P14" s="13"/>
      <c r="Q14" s="222"/>
      <c r="R14" s="223"/>
      <c r="S14" s="6"/>
      <c r="T14" s="71"/>
      <c r="U14" s="120" t="s">
        <v>60</v>
      </c>
      <c r="V14" s="46"/>
      <c r="W14" s="294"/>
      <c r="X14" s="78"/>
      <c r="Y14" s="83"/>
      <c r="Z14" s="78"/>
      <c r="AA14" s="7"/>
      <c r="AC14" s="7"/>
      <c r="AD14" s="7"/>
      <c r="AE14" s="7"/>
    </row>
    <row r="15" spans="2:31" ht="45" customHeight="1" x14ac:dyDescent="0.3">
      <c r="C15" s="5"/>
      <c r="D15" s="238" t="s">
        <v>61</v>
      </c>
      <c r="E15" s="239"/>
      <c r="F15" s="228"/>
      <c r="G15" s="112">
        <f>G12</f>
        <v>0</v>
      </c>
      <c r="H15" s="13"/>
      <c r="I15" s="22"/>
      <c r="J15" s="296"/>
      <c r="K15" s="297"/>
      <c r="L15" s="26"/>
      <c r="M15" s="22"/>
      <c r="N15" s="119"/>
      <c r="O15" s="21"/>
      <c r="P15" s="22"/>
      <c r="Q15" s="296"/>
      <c r="R15" s="297"/>
      <c r="S15" s="6"/>
      <c r="T15" s="70"/>
      <c r="U15" s="119"/>
      <c r="V15" s="46"/>
      <c r="W15" s="294"/>
      <c r="X15" s="78"/>
      <c r="Y15" s="84" t="str">
        <f>IF(N18+N15=J15,"","⑥値 エラー")</f>
        <v/>
      </c>
      <c r="Z15" s="78"/>
      <c r="AA15" s="7"/>
      <c r="AC15" s="7"/>
      <c r="AD15" s="7"/>
      <c r="AE15" s="7"/>
    </row>
    <row r="16" spans="2:31" ht="45" customHeight="1" x14ac:dyDescent="0.3">
      <c r="D16" s="226" t="s">
        <v>62</v>
      </c>
      <c r="E16" s="227"/>
      <c r="F16" s="228"/>
      <c r="G16" s="112">
        <f>J9+Q9</f>
        <v>0</v>
      </c>
      <c r="H16" s="13"/>
      <c r="I16" s="13"/>
      <c r="J16" s="28"/>
      <c r="K16" s="25"/>
      <c r="L16" s="6"/>
      <c r="M16" s="13"/>
      <c r="N16" s="6"/>
      <c r="O16" s="6"/>
      <c r="P16" s="13"/>
      <c r="Q16" s="6"/>
      <c r="R16" s="6"/>
      <c r="S16" s="16"/>
      <c r="T16" s="13"/>
      <c r="U16" s="6"/>
      <c r="V16" s="46"/>
      <c r="W16" s="294"/>
      <c r="X16" s="78"/>
      <c r="Y16" s="84" t="str">
        <f>IF(P19+O20=Q19,"","⑩値 エラー")</f>
        <v/>
      </c>
      <c r="Z16" s="78"/>
      <c r="AA16" s="7"/>
      <c r="AC16" s="7"/>
      <c r="AD16" s="7"/>
      <c r="AE16" s="7"/>
    </row>
    <row r="17" spans="2:31" ht="45" customHeight="1" x14ac:dyDescent="0.3">
      <c r="D17" s="238" t="s">
        <v>63</v>
      </c>
      <c r="E17" s="239"/>
      <c r="F17" s="228"/>
      <c r="G17" s="112">
        <f>J18</f>
        <v>0</v>
      </c>
      <c r="H17" s="13"/>
      <c r="I17" s="13"/>
      <c r="J17" s="241" t="s">
        <v>64</v>
      </c>
      <c r="K17" s="242"/>
      <c r="L17" s="6"/>
      <c r="M17" s="17"/>
      <c r="N17" s="120" t="s">
        <v>65</v>
      </c>
      <c r="O17" s="6"/>
      <c r="P17" s="13"/>
      <c r="Q17" s="217" t="s">
        <v>66</v>
      </c>
      <c r="R17" s="218"/>
      <c r="S17" s="6"/>
      <c r="T17" s="17"/>
      <c r="U17" s="120" t="s">
        <v>67</v>
      </c>
      <c r="V17" s="46"/>
      <c r="W17" s="294"/>
      <c r="X17" s="78"/>
      <c r="Y17" s="84" t="str">
        <f>IF(Q19=U15+U18+U22+Y24,"","⑫⑬⑭⑮値 エラー")</f>
        <v/>
      </c>
      <c r="Z17" s="78"/>
      <c r="AA17" s="7"/>
      <c r="AC17" s="7"/>
      <c r="AD17" s="7"/>
      <c r="AE17" s="7"/>
    </row>
    <row r="18" spans="2:31" ht="45" customHeight="1" x14ac:dyDescent="0.3">
      <c r="D18" s="226" t="s">
        <v>68</v>
      </c>
      <c r="E18" s="227"/>
      <c r="F18" s="228"/>
      <c r="G18" s="112">
        <f>N18</f>
        <v>0</v>
      </c>
      <c r="H18" s="13"/>
      <c r="I18" s="29"/>
      <c r="J18" s="296"/>
      <c r="K18" s="297"/>
      <c r="L18" s="16"/>
      <c r="M18" s="20"/>
      <c r="N18" s="121">
        <f>J15-N15</f>
        <v>0</v>
      </c>
      <c r="O18" s="16"/>
      <c r="P18" s="13"/>
      <c r="Q18" s="219"/>
      <c r="R18" s="220"/>
      <c r="S18" s="6"/>
      <c r="T18" s="15"/>
      <c r="U18" s="119"/>
      <c r="V18" s="46"/>
      <c r="W18" s="294"/>
      <c r="X18" s="78"/>
      <c r="Y18" s="84" t="str">
        <f>IF(Q19=U15+U18+U22+Y24,"","処理委託量⑩ = 再生利用量⑫ + 熱回収量（⑬＋⑭）＋廃棄処理量⑮ ")</f>
        <v/>
      </c>
      <c r="Z18" s="78"/>
      <c r="AA18" s="7"/>
      <c r="AC18" s="7"/>
      <c r="AD18" s="7"/>
      <c r="AE18" s="7"/>
    </row>
    <row r="19" spans="2:31" ht="45" customHeight="1" x14ac:dyDescent="0.3">
      <c r="D19" s="226" t="s">
        <v>69</v>
      </c>
      <c r="E19" s="227"/>
      <c r="F19" s="228"/>
      <c r="G19" s="112">
        <f>J12+Q15</f>
        <v>0</v>
      </c>
      <c r="H19" s="13"/>
      <c r="I19" s="17"/>
      <c r="J19" s="23"/>
      <c r="K19" s="23"/>
      <c r="L19" s="6"/>
      <c r="M19" s="6"/>
      <c r="N19" s="6"/>
      <c r="O19" s="48"/>
      <c r="P19" s="53">
        <f>N15-Q9-Q15</f>
        <v>0</v>
      </c>
      <c r="Q19" s="213">
        <f>P19+O20</f>
        <v>0</v>
      </c>
      <c r="R19" s="214"/>
      <c r="S19" s="30"/>
      <c r="T19" s="13"/>
      <c r="U19" s="50"/>
      <c r="V19" s="46"/>
      <c r="W19" s="294"/>
      <c r="X19" s="78"/>
      <c r="Y19" s="78"/>
      <c r="Z19" s="7"/>
      <c r="AA19" s="7"/>
      <c r="AC19" s="7"/>
      <c r="AD19" s="7"/>
    </row>
    <row r="20" spans="2:31" ht="45" customHeight="1" x14ac:dyDescent="0.3">
      <c r="D20" s="238" t="s">
        <v>70</v>
      </c>
      <c r="E20" s="239"/>
      <c r="F20" s="228"/>
      <c r="G20" s="112">
        <f>Q19</f>
        <v>0</v>
      </c>
      <c r="H20" s="13"/>
      <c r="I20" s="6"/>
      <c r="J20" s="6"/>
      <c r="K20" s="6"/>
      <c r="L20" s="31"/>
      <c r="M20" s="31"/>
      <c r="N20" s="31"/>
      <c r="O20" s="54">
        <f>G12-J9-J12-J15</f>
        <v>0</v>
      </c>
      <c r="P20" s="49"/>
      <c r="Q20" s="215"/>
      <c r="R20" s="216"/>
      <c r="S20" s="21"/>
      <c r="T20" s="13"/>
      <c r="U20" s="211" t="s">
        <v>71</v>
      </c>
      <c r="V20" s="46"/>
      <c r="W20" s="294"/>
      <c r="X20" s="78"/>
      <c r="Y20" s="78"/>
      <c r="Z20" s="7"/>
      <c r="AA20" s="7"/>
      <c r="AC20" s="7"/>
      <c r="AD20" s="7"/>
    </row>
    <row r="21" spans="2:31" ht="45" customHeight="1" x14ac:dyDescent="0.3">
      <c r="D21" s="226" t="s">
        <v>72</v>
      </c>
      <c r="E21" s="227"/>
      <c r="F21" s="228"/>
      <c r="G21" s="112">
        <f>Q23</f>
        <v>0</v>
      </c>
      <c r="H21" s="13"/>
      <c r="I21" s="6"/>
      <c r="J21" s="6"/>
      <c r="K21" s="6"/>
      <c r="L21" s="6"/>
      <c r="M21" s="6"/>
      <c r="N21" s="6"/>
      <c r="O21" s="6"/>
      <c r="P21" s="6"/>
      <c r="Q21" s="6"/>
      <c r="R21" s="51"/>
      <c r="S21" s="32"/>
      <c r="T21" s="19"/>
      <c r="U21" s="212"/>
      <c r="V21" s="46"/>
      <c r="W21" s="294"/>
      <c r="X21" s="78"/>
      <c r="Y21" s="114" t="str">
        <f>IF(COUNT(G12)=1,"","単位（トン）は、自動表示されますので、「数値のみ」を記入してください。")</f>
        <v>単位（トン）は、自動表示されますので、「数値のみ」を記入してください。</v>
      </c>
      <c r="Z21" s="7"/>
      <c r="AA21" s="7"/>
      <c r="AC21" s="7"/>
      <c r="AD21" s="7"/>
    </row>
    <row r="22" spans="2:31" ht="45" customHeight="1" x14ac:dyDescent="0.3">
      <c r="D22" s="226" t="s">
        <v>73</v>
      </c>
      <c r="E22" s="227"/>
      <c r="F22" s="228"/>
      <c r="G22" s="112">
        <f>U15</f>
        <v>0</v>
      </c>
      <c r="H22" s="13"/>
      <c r="I22" s="6"/>
      <c r="J22" s="6"/>
      <c r="K22" s="6"/>
      <c r="L22" s="6"/>
      <c r="M22" s="6"/>
      <c r="N22" s="6"/>
      <c r="O22" s="6"/>
      <c r="P22" s="6"/>
      <c r="Q22" s="241" t="s">
        <v>74</v>
      </c>
      <c r="R22" s="295"/>
      <c r="S22" s="6"/>
      <c r="T22" s="20"/>
      <c r="U22" s="119"/>
      <c r="V22" s="46"/>
      <c r="W22" s="294"/>
      <c r="X22" s="78"/>
      <c r="Y22" s="85"/>
      <c r="Z22" s="78"/>
      <c r="AA22" s="7"/>
      <c r="AC22" s="7"/>
      <c r="AD22" s="7"/>
      <c r="AE22" s="7"/>
    </row>
    <row r="23" spans="2:31" ht="45" customHeight="1" x14ac:dyDescent="0.3">
      <c r="D23" s="226" t="s">
        <v>75</v>
      </c>
      <c r="E23" s="227"/>
      <c r="F23" s="228"/>
      <c r="G23" s="112">
        <f>U18</f>
        <v>0</v>
      </c>
      <c r="H23" s="13"/>
      <c r="I23" s="6"/>
      <c r="J23" s="6"/>
      <c r="K23" s="6"/>
      <c r="L23" s="6"/>
      <c r="M23" s="6"/>
      <c r="N23" s="6"/>
      <c r="O23" s="6"/>
      <c r="P23" s="20"/>
      <c r="Q23" s="296"/>
      <c r="R23" s="297"/>
      <c r="S23" s="6"/>
      <c r="T23" s="46"/>
      <c r="U23" s="46"/>
      <c r="V23" s="46"/>
      <c r="W23" s="294"/>
      <c r="X23" s="78"/>
      <c r="Y23" s="122" t="s">
        <v>76</v>
      </c>
      <c r="Z23" s="78"/>
      <c r="AA23" s="7"/>
      <c r="AC23" s="7"/>
      <c r="AD23" s="7"/>
      <c r="AE23" s="7"/>
    </row>
    <row r="24" spans="2:31" ht="55.5" customHeight="1" x14ac:dyDescent="0.3">
      <c r="D24" s="226" t="s">
        <v>77</v>
      </c>
      <c r="E24" s="227"/>
      <c r="F24" s="228"/>
      <c r="G24" s="112">
        <f>U22</f>
        <v>0</v>
      </c>
      <c r="H24" s="13"/>
      <c r="I24" s="6"/>
      <c r="J24" s="6"/>
      <c r="K24" s="6"/>
      <c r="L24" s="6"/>
      <c r="M24" s="6"/>
      <c r="N24" s="6"/>
      <c r="O24" s="6"/>
      <c r="P24" s="6"/>
      <c r="Q24" s="298"/>
      <c r="R24" s="299"/>
      <c r="S24" s="6"/>
      <c r="T24" s="46"/>
      <c r="U24" s="46"/>
      <c r="V24" s="46"/>
      <c r="W24" s="294"/>
      <c r="X24" s="78"/>
      <c r="Y24" s="175">
        <f>Q19-U15-U18-U22</f>
        <v>0</v>
      </c>
      <c r="Z24" s="78"/>
      <c r="AA24" s="7"/>
      <c r="AC24" s="7"/>
      <c r="AD24" s="7"/>
      <c r="AE24" s="7"/>
    </row>
    <row r="25" spans="2:31" ht="12" customHeight="1" x14ac:dyDescent="0.3">
      <c r="B25" s="73"/>
      <c r="C25" s="74"/>
      <c r="D25" s="75"/>
      <c r="E25" s="75"/>
      <c r="F25" s="75"/>
      <c r="G25" s="75"/>
      <c r="H25" s="75"/>
      <c r="I25" s="75"/>
      <c r="J25" s="75"/>
      <c r="K25" s="75"/>
      <c r="L25" s="75"/>
      <c r="M25" s="75"/>
      <c r="N25" s="75"/>
      <c r="O25" s="75"/>
      <c r="P25" s="75"/>
      <c r="Q25" s="75"/>
      <c r="R25" s="75"/>
      <c r="S25" s="75"/>
      <c r="T25" s="76"/>
      <c r="U25" s="76"/>
      <c r="V25" s="77"/>
      <c r="W25" s="73"/>
      <c r="X25" s="78"/>
      <c r="Y25" s="81"/>
      <c r="Z25" s="78"/>
    </row>
    <row r="26" spans="2:31" ht="18" customHeight="1" x14ac:dyDescent="0.3">
      <c r="B26" s="56"/>
      <c r="C26" s="57"/>
      <c r="D26" s="58"/>
      <c r="E26" s="58"/>
      <c r="F26" s="58"/>
      <c r="G26" s="58"/>
      <c r="H26" s="58"/>
      <c r="I26" s="58"/>
      <c r="J26" s="58"/>
      <c r="K26" s="58"/>
      <c r="L26" s="58"/>
      <c r="M26" s="58"/>
      <c r="N26" s="58"/>
      <c r="O26" s="58"/>
      <c r="P26" s="58"/>
      <c r="Q26" s="58"/>
      <c r="R26" s="58"/>
      <c r="S26" s="58"/>
      <c r="T26" s="59"/>
      <c r="U26" s="59"/>
      <c r="V26" s="60"/>
      <c r="W26" s="56"/>
      <c r="X26" s="61"/>
      <c r="Y26" s="56"/>
      <c r="Z26" s="61"/>
    </row>
    <row r="27" spans="2:31" ht="18" customHeight="1" x14ac:dyDescent="0.3"/>
    <row r="28" spans="2:31" ht="18" customHeight="1" x14ac:dyDescent="0.3"/>
    <row r="29" spans="2:31" ht="18" customHeight="1" x14ac:dyDescent="0.3"/>
    <row r="30" spans="2:31" ht="18" customHeight="1" x14ac:dyDescent="0.3"/>
    <row r="31" spans="2:31" ht="18" customHeight="1" x14ac:dyDescent="0.3"/>
    <row r="32" spans="2:31" ht="18" customHeight="1" x14ac:dyDescent="0.3"/>
    <row r="33" ht="18" customHeight="1" x14ac:dyDescent="0.3"/>
    <row r="34" ht="18" customHeight="1" x14ac:dyDescent="0.3"/>
  </sheetData>
  <mergeCells count="37">
    <mergeCell ref="Y3:Z3"/>
    <mergeCell ref="Y4:Z4"/>
    <mergeCell ref="J8:K8"/>
    <mergeCell ref="Q8:R8"/>
    <mergeCell ref="G5:G6"/>
    <mergeCell ref="D14:F14"/>
    <mergeCell ref="J14:K14"/>
    <mergeCell ref="C3:G3"/>
    <mergeCell ref="I3:K3"/>
    <mergeCell ref="L3:Q3"/>
    <mergeCell ref="J17:K17"/>
    <mergeCell ref="J9:K9"/>
    <mergeCell ref="Q9:R9"/>
    <mergeCell ref="J11:K11"/>
    <mergeCell ref="J12:K12"/>
    <mergeCell ref="D23:F23"/>
    <mergeCell ref="Q23:R23"/>
    <mergeCell ref="D24:F24"/>
    <mergeCell ref="Q24:R24"/>
    <mergeCell ref="D8:D9"/>
    <mergeCell ref="D18:F18"/>
    <mergeCell ref="J18:K18"/>
    <mergeCell ref="D19:F19"/>
    <mergeCell ref="D20:F20"/>
    <mergeCell ref="D21:F21"/>
    <mergeCell ref="D22:F22"/>
    <mergeCell ref="D15:F15"/>
    <mergeCell ref="J15:K15"/>
    <mergeCell ref="Q15:R15"/>
    <mergeCell ref="D16:F16"/>
    <mergeCell ref="D17:F17"/>
    <mergeCell ref="U20:U21"/>
    <mergeCell ref="W2:W24"/>
    <mergeCell ref="Q13:R14"/>
    <mergeCell ref="Q17:R18"/>
    <mergeCell ref="Q19:R20"/>
    <mergeCell ref="Q22:R22"/>
  </mergeCells>
  <phoneticPr fontId="54"/>
  <dataValidations count="1">
    <dataValidation type="list" allowBlank="1" showInputMessage="1" showErrorMessage="1" sqref="L3:Q3" xr:uid="{00000000-0002-0000-0400-000000000000}">
      <formula1>種類</formula1>
    </dataValidation>
  </dataValidations>
  <pageMargins left="0.78680555555555554" right="0.46944444444444444" top="0.52986111111111112" bottom="0.27986111111111112" header="0.51111111111111107" footer="0.27986111111111112"/>
  <pageSetup paperSize="9" scale="59" firstPageNumber="4294963191"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8"/>
    <pageSetUpPr fitToPage="1"/>
  </sheetPr>
  <dimension ref="B1:AE34"/>
  <sheetViews>
    <sheetView showGridLines="0" view="pageBreakPreview" zoomScale="40" zoomScaleNormal="55" workbookViewId="0">
      <selection activeCell="C3" sqref="C3:G3"/>
    </sheetView>
  </sheetViews>
  <sheetFormatPr defaultColWidth="19.36328125" defaultRowHeight="21" x14ac:dyDescent="0.3"/>
  <cols>
    <col min="1" max="1" width="1.26953125" style="8" customWidth="1"/>
    <col min="2" max="2" width="1.90625" style="8" customWidth="1"/>
    <col min="3" max="3" width="4.7265625" style="27" customWidth="1"/>
    <col min="4" max="4" width="21.7265625" style="10" customWidth="1"/>
    <col min="5" max="6" width="5.08984375" style="10" customWidth="1"/>
    <col min="7" max="7" width="19.26953125" style="10" customWidth="1"/>
    <col min="8" max="9" width="5.08984375" style="10" customWidth="1"/>
    <col min="10" max="10" width="4.36328125" style="10" customWidth="1"/>
    <col min="11" max="11" width="23.6328125" style="10" customWidth="1"/>
    <col min="12" max="13" width="5.08984375" style="10" customWidth="1"/>
    <col min="14" max="14" width="21.90625" style="10" customWidth="1"/>
    <col min="15" max="16" width="5.08984375" style="10" customWidth="1"/>
    <col min="17" max="17" width="10.7265625" style="10" customWidth="1"/>
    <col min="18" max="18" width="16.26953125" style="10" customWidth="1"/>
    <col min="19" max="19" width="5.08984375" style="10" customWidth="1"/>
    <col min="20" max="20" width="5.08984375" style="33" customWidth="1"/>
    <col min="21" max="21" width="26.453125" style="33" customWidth="1"/>
    <col min="22" max="22" width="7.26953125" style="47" customWidth="1"/>
    <col min="23" max="23" width="9.7265625" style="8" customWidth="1"/>
    <col min="24" max="24" width="1.6328125" style="8" customWidth="1"/>
    <col min="25" max="25" width="50.453125" style="8" customWidth="1"/>
    <col min="26" max="26" width="29.90625" style="8" customWidth="1"/>
    <col min="27" max="27" width="3.90625" style="8" customWidth="1"/>
    <col min="28" max="28" width="14.6328125" style="8" customWidth="1"/>
    <col min="29" max="29" width="20.7265625" style="8" customWidth="1"/>
    <col min="30" max="30" width="18.7265625" style="8" customWidth="1"/>
    <col min="31" max="31" width="22.36328125" style="8" customWidth="1"/>
    <col min="32" max="32" width="19.36328125" style="8" bestFit="1"/>
    <col min="33" max="16384" width="19.36328125" style="8"/>
  </cols>
  <sheetData>
    <row r="1" spans="2:31" ht="7.5" customHeight="1" x14ac:dyDescent="0.3"/>
    <row r="2" spans="2:31" s="1" customFormat="1" ht="12.75" customHeight="1" x14ac:dyDescent="0.2">
      <c r="B2" s="44"/>
      <c r="C2" s="44"/>
      <c r="D2" s="44"/>
      <c r="E2" s="44"/>
      <c r="F2" s="44"/>
      <c r="G2" s="44"/>
      <c r="H2" s="44"/>
      <c r="I2" s="44"/>
      <c r="J2" s="44"/>
      <c r="K2" s="44"/>
      <c r="L2" s="44"/>
      <c r="M2" s="44"/>
      <c r="N2" s="44"/>
      <c r="O2" s="44"/>
      <c r="P2" s="44"/>
      <c r="Q2" s="44"/>
      <c r="R2" s="44"/>
      <c r="S2" s="44"/>
      <c r="T2" s="44"/>
      <c r="U2" s="44"/>
      <c r="V2" s="45"/>
      <c r="W2" s="294" t="s">
        <v>104</v>
      </c>
      <c r="X2" s="61"/>
      <c r="Y2" s="62"/>
      <c r="Z2" s="61"/>
    </row>
    <row r="3" spans="2:31" s="1" customFormat="1" ht="51.75" customHeight="1" x14ac:dyDescent="0.2">
      <c r="B3" s="44"/>
      <c r="C3" s="246" t="s">
        <v>105</v>
      </c>
      <c r="D3" s="247"/>
      <c r="E3" s="247"/>
      <c r="F3" s="247"/>
      <c r="G3" s="248"/>
      <c r="H3" s="2"/>
      <c r="I3" s="300" t="s">
        <v>106</v>
      </c>
      <c r="J3" s="301"/>
      <c r="K3" s="301"/>
      <c r="L3" s="302"/>
      <c r="M3" s="302"/>
      <c r="N3" s="302"/>
      <c r="O3" s="302"/>
      <c r="P3" s="302"/>
      <c r="Q3" s="302"/>
      <c r="R3" s="3" t="s">
        <v>107</v>
      </c>
      <c r="S3" s="2"/>
      <c r="T3" s="2"/>
      <c r="U3" s="2"/>
      <c r="V3" s="123"/>
      <c r="W3" s="294"/>
      <c r="X3" s="78"/>
      <c r="Y3" s="251"/>
      <c r="Z3" s="252"/>
      <c r="AA3" s="4"/>
      <c r="AB3" s="4"/>
      <c r="AC3" s="4"/>
      <c r="AD3" s="4"/>
      <c r="AE3" s="4"/>
    </row>
    <row r="4" spans="2:31" ht="51.75" customHeight="1" x14ac:dyDescent="0.2">
      <c r="C4" s="5"/>
      <c r="D4" s="6"/>
      <c r="E4" s="6"/>
      <c r="F4" s="6"/>
      <c r="G4" s="6"/>
      <c r="H4" s="6"/>
      <c r="I4" s="6"/>
      <c r="J4" s="6"/>
      <c r="K4" s="6"/>
      <c r="L4" s="6"/>
      <c r="M4" s="6"/>
      <c r="N4" s="6"/>
      <c r="O4" s="6"/>
      <c r="P4" s="6"/>
      <c r="Q4" s="6"/>
      <c r="R4" s="6"/>
      <c r="S4" s="6"/>
      <c r="T4" s="6"/>
      <c r="V4" s="123"/>
      <c r="W4" s="294"/>
      <c r="X4" s="78"/>
      <c r="Y4" s="253" t="s">
        <v>108</v>
      </c>
      <c r="Z4" s="252"/>
      <c r="AA4" s="7"/>
      <c r="AB4" s="7"/>
      <c r="AC4" s="7"/>
      <c r="AD4" s="7"/>
      <c r="AE4" s="7"/>
    </row>
    <row r="5" spans="2:31" ht="22.5" customHeight="1" x14ac:dyDescent="0.2">
      <c r="C5" s="9"/>
      <c r="D5" s="6"/>
      <c r="E5" s="6"/>
      <c r="F5" s="6"/>
      <c r="G5" s="254" t="s">
        <v>50</v>
      </c>
      <c r="H5" s="6"/>
      <c r="I5" s="6"/>
      <c r="J5" s="6"/>
      <c r="K5" s="6"/>
      <c r="T5" s="11"/>
      <c r="U5" s="11"/>
      <c r="V5" s="123"/>
      <c r="W5" s="294"/>
      <c r="X5" s="78"/>
      <c r="Y5" s="115"/>
      <c r="Z5" s="116"/>
      <c r="AA5" s="7"/>
      <c r="AB5" s="7"/>
      <c r="AC5" s="7"/>
      <c r="AD5" s="7"/>
      <c r="AE5" s="7"/>
    </row>
    <row r="6" spans="2:31" ht="24" customHeight="1" x14ac:dyDescent="0.2">
      <c r="C6" s="5"/>
      <c r="D6" s="6"/>
      <c r="E6" s="6"/>
      <c r="F6" s="12"/>
      <c r="G6" s="237"/>
      <c r="H6" s="6"/>
      <c r="I6" s="6"/>
      <c r="J6" s="6"/>
      <c r="K6" s="6"/>
      <c r="Q6" s="72"/>
      <c r="T6" s="11"/>
      <c r="U6" s="11"/>
      <c r="V6" s="46"/>
      <c r="W6" s="294"/>
      <c r="X6" s="78"/>
      <c r="Y6" s="115"/>
      <c r="Z6" s="116"/>
      <c r="AA6" s="7"/>
      <c r="AB6" s="7"/>
      <c r="AC6" s="7"/>
      <c r="AD6" s="7"/>
      <c r="AE6" s="7"/>
    </row>
    <row r="7" spans="2:31" ht="30" customHeight="1" x14ac:dyDescent="0.2">
      <c r="C7" s="5"/>
      <c r="D7" s="6"/>
      <c r="E7" s="6"/>
      <c r="F7" s="13"/>
      <c r="G7" s="6"/>
      <c r="H7" s="6"/>
      <c r="I7" s="6"/>
      <c r="J7" s="6"/>
      <c r="K7" s="6"/>
      <c r="T7" s="11"/>
      <c r="U7" s="11"/>
      <c r="V7" s="46"/>
      <c r="W7" s="294"/>
      <c r="X7" s="78"/>
      <c r="Y7" s="80" t="s">
        <v>109</v>
      </c>
      <c r="Z7" s="116"/>
      <c r="AA7" s="7"/>
      <c r="AB7" s="7"/>
      <c r="AC7" s="7"/>
      <c r="AD7" s="7"/>
      <c r="AE7" s="7"/>
    </row>
    <row r="8" spans="2:31" ht="45" customHeight="1" x14ac:dyDescent="0.2">
      <c r="C8" s="5"/>
      <c r="D8" s="236" t="s">
        <v>51</v>
      </c>
      <c r="E8" s="6"/>
      <c r="F8" s="13"/>
      <c r="G8" s="6"/>
      <c r="H8" s="6"/>
      <c r="I8" s="6"/>
      <c r="J8" s="241" t="s">
        <v>52</v>
      </c>
      <c r="K8" s="242"/>
      <c r="L8" s="6"/>
      <c r="M8" s="6"/>
      <c r="N8" s="6"/>
      <c r="O8" s="6"/>
      <c r="P8" s="6"/>
      <c r="Q8" s="241" t="s">
        <v>53</v>
      </c>
      <c r="R8" s="242"/>
      <c r="S8" s="6"/>
      <c r="T8" s="6"/>
      <c r="U8" s="6"/>
      <c r="V8" s="46"/>
      <c r="W8" s="294"/>
      <c r="X8" s="78"/>
      <c r="Y8" s="79"/>
      <c r="Z8" s="78"/>
      <c r="AA8" s="7"/>
      <c r="AB8" s="7"/>
      <c r="AC8" s="7"/>
      <c r="AD8" s="7"/>
      <c r="AE8" s="7"/>
    </row>
    <row r="9" spans="2:31" ht="45" customHeight="1" x14ac:dyDescent="0.3">
      <c r="C9" s="9"/>
      <c r="D9" s="237"/>
      <c r="E9" s="14"/>
      <c r="F9" s="13"/>
      <c r="G9" s="6"/>
      <c r="H9" s="6"/>
      <c r="I9" s="15"/>
      <c r="J9" s="296"/>
      <c r="K9" s="297"/>
      <c r="L9" s="6"/>
      <c r="M9" s="6"/>
      <c r="N9" s="6"/>
      <c r="O9" s="6"/>
      <c r="P9" s="15"/>
      <c r="Q9" s="296"/>
      <c r="R9" s="297"/>
      <c r="S9" s="16"/>
      <c r="T9" s="6"/>
      <c r="U9" s="6"/>
      <c r="V9" s="46"/>
      <c r="W9" s="294"/>
      <c r="X9" s="78"/>
      <c r="Z9" s="78"/>
      <c r="AA9" s="7"/>
      <c r="AB9" s="7"/>
      <c r="AC9" s="7"/>
      <c r="AD9" s="7"/>
      <c r="AE9" s="7"/>
    </row>
    <row r="10" spans="2:31" ht="35.25" customHeight="1" x14ac:dyDescent="0.2">
      <c r="C10" s="5"/>
      <c r="D10" s="6"/>
      <c r="E10" s="6"/>
      <c r="F10" s="13"/>
      <c r="G10" s="6"/>
      <c r="H10" s="6"/>
      <c r="I10" s="13"/>
      <c r="J10" s="6"/>
      <c r="K10" s="6"/>
      <c r="L10" s="6"/>
      <c r="M10" s="6"/>
      <c r="N10" s="6"/>
      <c r="O10" s="6"/>
      <c r="P10" s="13"/>
      <c r="Q10" s="6"/>
      <c r="R10" s="6"/>
      <c r="S10" s="6"/>
      <c r="T10" s="6"/>
      <c r="U10" s="6"/>
      <c r="V10" s="46"/>
      <c r="W10" s="294"/>
      <c r="X10" s="78"/>
      <c r="Y10" s="86"/>
      <c r="Z10" s="78"/>
      <c r="AA10" s="7"/>
      <c r="AB10" s="7"/>
      <c r="AC10" s="7"/>
      <c r="AD10" s="7"/>
      <c r="AE10" s="7"/>
    </row>
    <row r="11" spans="2:31" ht="45" customHeight="1" x14ac:dyDescent="0.2">
      <c r="C11" s="5"/>
      <c r="D11" s="6"/>
      <c r="E11" s="6"/>
      <c r="F11" s="17"/>
      <c r="G11" s="117" t="s">
        <v>54</v>
      </c>
      <c r="H11" s="19"/>
      <c r="I11" s="19"/>
      <c r="J11" s="241" t="s">
        <v>55</v>
      </c>
      <c r="K11" s="242"/>
      <c r="L11" s="6"/>
      <c r="M11" s="6"/>
      <c r="N11" s="6"/>
      <c r="O11" s="6"/>
      <c r="P11" s="13"/>
      <c r="T11" s="6"/>
      <c r="U11" s="6"/>
      <c r="V11" s="46"/>
      <c r="W11" s="294"/>
      <c r="X11" s="78"/>
      <c r="Y11" s="81"/>
      <c r="Z11" s="78"/>
      <c r="AA11" s="7"/>
      <c r="AB11" s="7"/>
      <c r="AC11" s="7"/>
      <c r="AD11" s="7"/>
      <c r="AE11" s="7"/>
    </row>
    <row r="12" spans="2:31" ht="45" customHeight="1" x14ac:dyDescent="0.3">
      <c r="C12" s="9"/>
      <c r="D12" s="6"/>
      <c r="E12" s="6"/>
      <c r="F12" s="20"/>
      <c r="G12" s="118"/>
      <c r="H12" s="21"/>
      <c r="I12" s="22"/>
      <c r="J12" s="296"/>
      <c r="K12" s="297"/>
      <c r="L12" s="16"/>
      <c r="M12" s="6"/>
      <c r="N12" s="6"/>
      <c r="O12" s="6"/>
      <c r="P12" s="13"/>
      <c r="T12" s="6"/>
      <c r="V12" s="46"/>
      <c r="W12" s="294"/>
      <c r="X12" s="78"/>
      <c r="Y12" s="79"/>
      <c r="Z12" s="78"/>
      <c r="AA12" s="7"/>
      <c r="AB12" s="7"/>
      <c r="AC12" s="7"/>
      <c r="AD12" s="7"/>
      <c r="AE12" s="7"/>
    </row>
    <row r="13" spans="2:31" ht="45" customHeight="1" x14ac:dyDescent="0.2">
      <c r="C13" s="9"/>
      <c r="D13" s="23"/>
      <c r="E13" s="23"/>
      <c r="F13" s="23"/>
      <c r="G13" s="23"/>
      <c r="H13" s="6"/>
      <c r="I13" s="13"/>
      <c r="J13" s="6"/>
      <c r="K13" s="24"/>
      <c r="L13" s="6"/>
      <c r="M13" s="6"/>
      <c r="N13" s="6"/>
      <c r="O13" s="6"/>
      <c r="P13" s="13"/>
      <c r="Q13" s="217" t="s">
        <v>56</v>
      </c>
      <c r="R13" s="221"/>
      <c r="V13" s="46"/>
      <c r="W13" s="294"/>
      <c r="X13" s="78"/>
      <c r="Y13" s="82"/>
      <c r="Z13" s="78"/>
      <c r="AA13" s="7"/>
      <c r="AC13" s="7"/>
      <c r="AD13" s="7"/>
      <c r="AE13" s="7"/>
    </row>
    <row r="14" spans="2:31" ht="45" customHeight="1" x14ac:dyDescent="0.2">
      <c r="C14" s="5"/>
      <c r="D14" s="243" t="s">
        <v>13</v>
      </c>
      <c r="E14" s="244"/>
      <c r="F14" s="245"/>
      <c r="G14" s="18" t="s">
        <v>57</v>
      </c>
      <c r="H14" s="13"/>
      <c r="I14" s="13"/>
      <c r="J14" s="241" t="s">
        <v>58</v>
      </c>
      <c r="K14" s="242"/>
      <c r="L14" s="6"/>
      <c r="M14" s="6"/>
      <c r="N14" s="120" t="s">
        <v>59</v>
      </c>
      <c r="O14" s="6"/>
      <c r="P14" s="13"/>
      <c r="Q14" s="222"/>
      <c r="R14" s="223"/>
      <c r="S14" s="6"/>
      <c r="T14" s="71"/>
      <c r="U14" s="120" t="s">
        <v>60</v>
      </c>
      <c r="V14" s="46"/>
      <c r="W14" s="294"/>
      <c r="X14" s="78"/>
      <c r="Y14" s="83"/>
      <c r="Z14" s="78"/>
      <c r="AA14" s="7"/>
      <c r="AC14" s="7"/>
      <c r="AD14" s="7"/>
      <c r="AE14" s="7"/>
    </row>
    <row r="15" spans="2:31" ht="45" customHeight="1" x14ac:dyDescent="0.3">
      <c r="C15" s="5"/>
      <c r="D15" s="238" t="s">
        <v>61</v>
      </c>
      <c r="E15" s="239"/>
      <c r="F15" s="228"/>
      <c r="G15" s="112">
        <f>G12</f>
        <v>0</v>
      </c>
      <c r="H15" s="13"/>
      <c r="I15" s="22"/>
      <c r="J15" s="296"/>
      <c r="K15" s="297"/>
      <c r="L15" s="26"/>
      <c r="M15" s="22"/>
      <c r="N15" s="119"/>
      <c r="O15" s="21"/>
      <c r="P15" s="22"/>
      <c r="Q15" s="296"/>
      <c r="R15" s="297"/>
      <c r="S15" s="6"/>
      <c r="T15" s="70"/>
      <c r="U15" s="119"/>
      <c r="V15" s="46"/>
      <c r="W15" s="294"/>
      <c r="X15" s="78"/>
      <c r="Y15" s="84" t="str">
        <f>IF(N18+N15=J15,"","⑥値 エラー")</f>
        <v/>
      </c>
      <c r="Z15" s="78"/>
      <c r="AA15" s="7"/>
      <c r="AC15" s="7"/>
      <c r="AD15" s="7"/>
      <c r="AE15" s="7"/>
    </row>
    <row r="16" spans="2:31" ht="45" customHeight="1" x14ac:dyDescent="0.3">
      <c r="D16" s="226" t="s">
        <v>62</v>
      </c>
      <c r="E16" s="227"/>
      <c r="F16" s="228"/>
      <c r="G16" s="112">
        <f>J9+Q9</f>
        <v>0</v>
      </c>
      <c r="H16" s="13"/>
      <c r="I16" s="13"/>
      <c r="J16" s="28"/>
      <c r="K16" s="25"/>
      <c r="L16" s="6"/>
      <c r="M16" s="13"/>
      <c r="N16" s="6"/>
      <c r="O16" s="6"/>
      <c r="P16" s="13"/>
      <c r="Q16" s="6"/>
      <c r="R16" s="6"/>
      <c r="S16" s="16"/>
      <c r="T16" s="13"/>
      <c r="U16" s="6"/>
      <c r="V16" s="46"/>
      <c r="W16" s="294"/>
      <c r="X16" s="78"/>
      <c r="Y16" s="84" t="str">
        <f>IF(P19+O20=Q19,"","⑩値 エラー")</f>
        <v/>
      </c>
      <c r="Z16" s="78"/>
      <c r="AA16" s="7"/>
      <c r="AC16" s="7"/>
      <c r="AD16" s="7"/>
      <c r="AE16" s="7"/>
    </row>
    <row r="17" spans="2:31" ht="45" customHeight="1" x14ac:dyDescent="0.3">
      <c r="D17" s="238" t="s">
        <v>63</v>
      </c>
      <c r="E17" s="239"/>
      <c r="F17" s="228"/>
      <c r="G17" s="112">
        <f>J18</f>
        <v>0</v>
      </c>
      <c r="H17" s="13"/>
      <c r="I17" s="13"/>
      <c r="J17" s="241" t="s">
        <v>64</v>
      </c>
      <c r="K17" s="242"/>
      <c r="L17" s="6"/>
      <c r="M17" s="17"/>
      <c r="N17" s="120" t="s">
        <v>65</v>
      </c>
      <c r="O17" s="6"/>
      <c r="P17" s="13"/>
      <c r="Q17" s="217" t="s">
        <v>66</v>
      </c>
      <c r="R17" s="218"/>
      <c r="S17" s="6"/>
      <c r="T17" s="17"/>
      <c r="U17" s="120" t="s">
        <v>67</v>
      </c>
      <c r="V17" s="46"/>
      <c r="W17" s="294"/>
      <c r="X17" s="78"/>
      <c r="Y17" s="84" t="str">
        <f>IF(Q19=U15+U18+U22+Y24,"","⑫⑬⑭⑮値 エラー")</f>
        <v/>
      </c>
      <c r="Z17" s="78"/>
      <c r="AA17" s="7"/>
      <c r="AC17" s="7"/>
      <c r="AD17" s="7"/>
      <c r="AE17" s="7"/>
    </row>
    <row r="18" spans="2:31" ht="45" customHeight="1" x14ac:dyDescent="0.3">
      <c r="D18" s="226" t="s">
        <v>68</v>
      </c>
      <c r="E18" s="227"/>
      <c r="F18" s="228"/>
      <c r="G18" s="112">
        <f>N18</f>
        <v>0</v>
      </c>
      <c r="H18" s="13"/>
      <c r="I18" s="29"/>
      <c r="J18" s="296"/>
      <c r="K18" s="297"/>
      <c r="L18" s="16"/>
      <c r="M18" s="20"/>
      <c r="N18" s="121">
        <f>J15-N15</f>
        <v>0</v>
      </c>
      <c r="O18" s="16"/>
      <c r="P18" s="13"/>
      <c r="Q18" s="219"/>
      <c r="R18" s="220"/>
      <c r="S18" s="6"/>
      <c r="T18" s="15"/>
      <c r="U18" s="119"/>
      <c r="V18" s="46"/>
      <c r="W18" s="294"/>
      <c r="X18" s="78"/>
      <c r="Y18" s="84" t="str">
        <f>IF(Q19=U15+U18+U22+Y24,"","処理委託量⑩ = 再生利用量⑫ + 熱回収量（⑬＋⑭）＋廃棄処理量⑮ ")</f>
        <v/>
      </c>
      <c r="Z18" s="78"/>
      <c r="AA18" s="7"/>
      <c r="AC18" s="7"/>
      <c r="AD18" s="7"/>
      <c r="AE18" s="7"/>
    </row>
    <row r="19" spans="2:31" ht="45" customHeight="1" x14ac:dyDescent="0.3">
      <c r="D19" s="226" t="s">
        <v>69</v>
      </c>
      <c r="E19" s="227"/>
      <c r="F19" s="228"/>
      <c r="G19" s="112">
        <f>J12+Q15</f>
        <v>0</v>
      </c>
      <c r="H19" s="13"/>
      <c r="I19" s="17"/>
      <c r="J19" s="23"/>
      <c r="K19" s="23"/>
      <c r="L19" s="6"/>
      <c r="M19" s="6"/>
      <c r="N19" s="6"/>
      <c r="O19" s="48"/>
      <c r="P19" s="53">
        <f>N15-Q9-Q15</f>
        <v>0</v>
      </c>
      <c r="Q19" s="213">
        <f>P19+O20</f>
        <v>0</v>
      </c>
      <c r="R19" s="214"/>
      <c r="S19" s="30"/>
      <c r="T19" s="13"/>
      <c r="U19" s="50"/>
      <c r="V19" s="46"/>
      <c r="W19" s="294"/>
      <c r="X19" s="78"/>
      <c r="Y19" s="78"/>
      <c r="Z19" s="7"/>
      <c r="AA19" s="7"/>
      <c r="AC19" s="7"/>
      <c r="AD19" s="7"/>
    </row>
    <row r="20" spans="2:31" ht="45" customHeight="1" x14ac:dyDescent="0.3">
      <c r="D20" s="238" t="s">
        <v>70</v>
      </c>
      <c r="E20" s="239"/>
      <c r="F20" s="228"/>
      <c r="G20" s="112">
        <f>Q19</f>
        <v>0</v>
      </c>
      <c r="H20" s="13"/>
      <c r="I20" s="6"/>
      <c r="J20" s="6"/>
      <c r="K20" s="6"/>
      <c r="L20" s="31"/>
      <c r="M20" s="31"/>
      <c r="N20" s="31"/>
      <c r="O20" s="54">
        <f>G12-J9-J12-J15</f>
        <v>0</v>
      </c>
      <c r="P20" s="49"/>
      <c r="Q20" s="215"/>
      <c r="R20" s="216"/>
      <c r="S20" s="21"/>
      <c r="T20" s="13"/>
      <c r="U20" s="211" t="s">
        <v>71</v>
      </c>
      <c r="V20" s="46"/>
      <c r="W20" s="294"/>
      <c r="X20" s="78"/>
      <c r="Y20" s="78"/>
      <c r="Z20" s="7"/>
      <c r="AA20" s="7"/>
      <c r="AC20" s="7"/>
      <c r="AD20" s="7"/>
    </row>
    <row r="21" spans="2:31" ht="45" customHeight="1" x14ac:dyDescent="0.3">
      <c r="D21" s="226" t="s">
        <v>72</v>
      </c>
      <c r="E21" s="227"/>
      <c r="F21" s="228"/>
      <c r="G21" s="112">
        <f>Q23</f>
        <v>0</v>
      </c>
      <c r="H21" s="13"/>
      <c r="I21" s="6"/>
      <c r="J21" s="6"/>
      <c r="K21" s="6"/>
      <c r="L21" s="6"/>
      <c r="M21" s="6"/>
      <c r="N21" s="6"/>
      <c r="O21" s="6"/>
      <c r="P21" s="6"/>
      <c r="Q21" s="6"/>
      <c r="R21" s="51"/>
      <c r="S21" s="32"/>
      <c r="T21" s="19"/>
      <c r="U21" s="212"/>
      <c r="V21" s="46"/>
      <c r="W21" s="294"/>
      <c r="X21" s="78"/>
      <c r="Y21" s="114" t="str">
        <f>IF(COUNT(G12)=1,"","単位（トン）は、自動表示されますので、「数値のみ」を記入してください。")</f>
        <v>単位（トン）は、自動表示されますので、「数値のみ」を記入してください。</v>
      </c>
      <c r="Z21" s="7"/>
      <c r="AA21" s="7"/>
      <c r="AC21" s="7"/>
      <c r="AD21" s="7"/>
    </row>
    <row r="22" spans="2:31" ht="45" customHeight="1" x14ac:dyDescent="0.3">
      <c r="D22" s="226" t="s">
        <v>73</v>
      </c>
      <c r="E22" s="227"/>
      <c r="F22" s="228"/>
      <c r="G22" s="112">
        <f>U15</f>
        <v>0</v>
      </c>
      <c r="H22" s="13"/>
      <c r="I22" s="6"/>
      <c r="J22" s="6"/>
      <c r="K22" s="6"/>
      <c r="L22" s="6"/>
      <c r="M22" s="6"/>
      <c r="N22" s="6"/>
      <c r="O22" s="6"/>
      <c r="P22" s="6"/>
      <c r="Q22" s="241" t="s">
        <v>74</v>
      </c>
      <c r="R22" s="295"/>
      <c r="S22" s="6"/>
      <c r="T22" s="20"/>
      <c r="U22" s="119"/>
      <c r="V22" s="46"/>
      <c r="W22" s="294"/>
      <c r="X22" s="78"/>
      <c r="Y22" s="85"/>
      <c r="Z22" s="78"/>
      <c r="AA22" s="7"/>
      <c r="AC22" s="7"/>
      <c r="AD22" s="7"/>
      <c r="AE22" s="7"/>
    </row>
    <row r="23" spans="2:31" ht="45" customHeight="1" x14ac:dyDescent="0.3">
      <c r="D23" s="226" t="s">
        <v>75</v>
      </c>
      <c r="E23" s="227"/>
      <c r="F23" s="228"/>
      <c r="G23" s="112">
        <f>U18</f>
        <v>0</v>
      </c>
      <c r="H23" s="13"/>
      <c r="I23" s="6"/>
      <c r="J23" s="6"/>
      <c r="K23" s="6"/>
      <c r="L23" s="6"/>
      <c r="M23" s="6"/>
      <c r="N23" s="6"/>
      <c r="O23" s="6"/>
      <c r="P23" s="20"/>
      <c r="Q23" s="296"/>
      <c r="R23" s="297"/>
      <c r="S23" s="6"/>
      <c r="T23" s="46"/>
      <c r="U23" s="46"/>
      <c r="V23" s="46"/>
      <c r="W23" s="294"/>
      <c r="X23" s="78"/>
      <c r="Y23" s="122" t="s">
        <v>76</v>
      </c>
      <c r="Z23" s="78"/>
      <c r="AA23" s="7"/>
      <c r="AC23" s="7"/>
      <c r="AD23" s="7"/>
      <c r="AE23" s="7"/>
    </row>
    <row r="24" spans="2:31" ht="55.5" customHeight="1" x14ac:dyDescent="0.3">
      <c r="D24" s="226" t="s">
        <v>77</v>
      </c>
      <c r="E24" s="227"/>
      <c r="F24" s="228"/>
      <c r="G24" s="112">
        <f>U22</f>
        <v>0</v>
      </c>
      <c r="H24" s="13"/>
      <c r="I24" s="6"/>
      <c r="J24" s="6"/>
      <c r="K24" s="6"/>
      <c r="L24" s="6"/>
      <c r="M24" s="6"/>
      <c r="N24" s="6"/>
      <c r="O24" s="6"/>
      <c r="P24" s="6"/>
      <c r="Q24" s="298"/>
      <c r="R24" s="299"/>
      <c r="S24" s="6"/>
      <c r="T24" s="46"/>
      <c r="U24" s="46"/>
      <c r="V24" s="46"/>
      <c r="W24" s="294"/>
      <c r="X24" s="78"/>
      <c r="Y24" s="175">
        <f>Q19-U15-U18-U22</f>
        <v>0</v>
      </c>
      <c r="Z24" s="78"/>
      <c r="AA24" s="7"/>
      <c r="AC24" s="7"/>
      <c r="AD24" s="7"/>
      <c r="AE24" s="7"/>
    </row>
    <row r="25" spans="2:31" ht="12" customHeight="1" x14ac:dyDescent="0.3">
      <c r="B25" s="73"/>
      <c r="C25" s="74"/>
      <c r="D25" s="75"/>
      <c r="E25" s="75"/>
      <c r="F25" s="75"/>
      <c r="G25" s="75"/>
      <c r="H25" s="75"/>
      <c r="I25" s="75"/>
      <c r="J25" s="75"/>
      <c r="K25" s="75"/>
      <c r="L25" s="75"/>
      <c r="M25" s="75"/>
      <c r="N25" s="75"/>
      <c r="O25" s="75"/>
      <c r="P25" s="75"/>
      <c r="Q25" s="75"/>
      <c r="R25" s="75"/>
      <c r="S25" s="75"/>
      <c r="T25" s="76"/>
      <c r="U25" s="76"/>
      <c r="V25" s="77"/>
      <c r="W25" s="73"/>
      <c r="X25" s="78"/>
      <c r="Y25" s="81"/>
      <c r="Z25" s="78"/>
    </row>
    <row r="26" spans="2:31" ht="18" customHeight="1" x14ac:dyDescent="0.3">
      <c r="B26" s="56"/>
      <c r="C26" s="57"/>
      <c r="D26" s="58"/>
      <c r="E26" s="58"/>
      <c r="F26" s="58"/>
      <c r="G26" s="58"/>
      <c r="H26" s="58"/>
      <c r="I26" s="58"/>
      <c r="J26" s="58"/>
      <c r="K26" s="58"/>
      <c r="L26" s="58"/>
      <c r="M26" s="58"/>
      <c r="N26" s="58"/>
      <c r="O26" s="58"/>
      <c r="P26" s="58"/>
      <c r="Q26" s="58"/>
      <c r="R26" s="58"/>
      <c r="S26" s="58"/>
      <c r="T26" s="59"/>
      <c r="U26" s="59"/>
      <c r="V26" s="60"/>
      <c r="W26" s="56"/>
      <c r="X26" s="61"/>
      <c r="Y26" s="56"/>
      <c r="Z26" s="61"/>
    </row>
    <row r="27" spans="2:31" ht="18" customHeight="1" x14ac:dyDescent="0.3"/>
    <row r="28" spans="2:31" ht="18" customHeight="1" x14ac:dyDescent="0.3"/>
    <row r="29" spans="2:31" ht="18" customHeight="1" x14ac:dyDescent="0.3"/>
    <row r="30" spans="2:31" ht="18" customHeight="1" x14ac:dyDescent="0.3"/>
    <row r="31" spans="2:31" ht="18" customHeight="1" x14ac:dyDescent="0.3"/>
    <row r="32" spans="2:31" ht="18" customHeight="1" x14ac:dyDescent="0.3"/>
    <row r="33" ht="18" customHeight="1" x14ac:dyDescent="0.3"/>
    <row r="34" ht="18" customHeight="1" x14ac:dyDescent="0.3"/>
  </sheetData>
  <mergeCells count="37">
    <mergeCell ref="Y3:Z3"/>
    <mergeCell ref="Y4:Z4"/>
    <mergeCell ref="J8:K8"/>
    <mergeCell ref="Q8:R8"/>
    <mergeCell ref="G5:G6"/>
    <mergeCell ref="D14:F14"/>
    <mergeCell ref="J14:K14"/>
    <mergeCell ref="C3:G3"/>
    <mergeCell ref="I3:K3"/>
    <mergeCell ref="L3:Q3"/>
    <mergeCell ref="J17:K17"/>
    <mergeCell ref="J9:K9"/>
    <mergeCell ref="Q9:R9"/>
    <mergeCell ref="J11:K11"/>
    <mergeCell ref="J12:K12"/>
    <mergeCell ref="D23:F23"/>
    <mergeCell ref="Q23:R23"/>
    <mergeCell ref="D24:F24"/>
    <mergeCell ref="Q24:R24"/>
    <mergeCell ref="D8:D9"/>
    <mergeCell ref="D18:F18"/>
    <mergeCell ref="J18:K18"/>
    <mergeCell ref="D19:F19"/>
    <mergeCell ref="D20:F20"/>
    <mergeCell ref="D21:F21"/>
    <mergeCell ref="D22:F22"/>
    <mergeCell ref="D15:F15"/>
    <mergeCell ref="J15:K15"/>
    <mergeCell ref="Q15:R15"/>
    <mergeCell ref="D16:F16"/>
    <mergeCell ref="D17:F17"/>
    <mergeCell ref="U20:U21"/>
    <mergeCell ref="W2:W24"/>
    <mergeCell ref="Q17:R18"/>
    <mergeCell ref="Q13:R14"/>
    <mergeCell ref="Q19:R20"/>
    <mergeCell ref="Q22:R22"/>
  </mergeCells>
  <phoneticPr fontId="54"/>
  <dataValidations count="1">
    <dataValidation type="list" allowBlank="1" showInputMessage="1" showErrorMessage="1" sqref="L3:Q3" xr:uid="{00000000-0002-0000-0500-000000000000}">
      <formula1>種類</formula1>
    </dataValidation>
  </dataValidations>
  <pageMargins left="0.78680555555555554" right="0.46944444444444444" top="0.52986111111111112" bottom="0.27986111111111112" header="0.51111111111111107" footer="0.27986111111111112"/>
  <pageSetup paperSize="9" scale="59" firstPageNumber="4294963191"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8"/>
    <pageSetUpPr fitToPage="1"/>
  </sheetPr>
  <dimension ref="B1:AE34"/>
  <sheetViews>
    <sheetView showGridLines="0" view="pageBreakPreview" zoomScale="40" zoomScaleNormal="55" workbookViewId="0">
      <selection activeCell="C3" sqref="C3:G3"/>
    </sheetView>
  </sheetViews>
  <sheetFormatPr defaultColWidth="19.36328125" defaultRowHeight="21" x14ac:dyDescent="0.3"/>
  <cols>
    <col min="1" max="1" width="1.26953125" style="8" customWidth="1"/>
    <col min="2" max="2" width="1.90625" style="8" customWidth="1"/>
    <col min="3" max="3" width="4.7265625" style="27" customWidth="1"/>
    <col min="4" max="4" width="21.7265625" style="10" customWidth="1"/>
    <col min="5" max="6" width="5.08984375" style="10" customWidth="1"/>
    <col min="7" max="7" width="19.26953125" style="10" customWidth="1"/>
    <col min="8" max="9" width="5.08984375" style="10" customWidth="1"/>
    <col min="10" max="10" width="4.36328125" style="10" customWidth="1"/>
    <col min="11" max="11" width="23.6328125" style="10" customWidth="1"/>
    <col min="12" max="13" width="5.08984375" style="10" customWidth="1"/>
    <col min="14" max="14" width="21.90625" style="10" customWidth="1"/>
    <col min="15" max="16" width="5.08984375" style="10" customWidth="1"/>
    <col min="17" max="17" width="10.7265625" style="10" customWidth="1"/>
    <col min="18" max="18" width="16.26953125" style="10" customWidth="1"/>
    <col min="19" max="19" width="5.08984375" style="10" customWidth="1"/>
    <col min="20" max="20" width="5.08984375" style="33" customWidth="1"/>
    <col min="21" max="21" width="26.453125" style="33" customWidth="1"/>
    <col min="22" max="22" width="7.26953125" style="47" customWidth="1"/>
    <col min="23" max="23" width="9.7265625" style="8" customWidth="1"/>
    <col min="24" max="24" width="1.6328125" style="8" customWidth="1"/>
    <col min="25" max="25" width="50.453125" style="8" customWidth="1"/>
    <col min="26" max="26" width="29.90625" style="8" customWidth="1"/>
    <col min="27" max="27" width="3.90625" style="8" customWidth="1"/>
    <col min="28" max="28" width="14.6328125" style="8" customWidth="1"/>
    <col min="29" max="29" width="20.7265625" style="8" customWidth="1"/>
    <col min="30" max="30" width="18.7265625" style="8" customWidth="1"/>
    <col min="31" max="31" width="22.36328125" style="8" customWidth="1"/>
    <col min="32" max="32" width="19.36328125" style="8" bestFit="1"/>
    <col min="33" max="16384" width="19.36328125" style="8"/>
  </cols>
  <sheetData>
    <row r="1" spans="2:31" ht="7.5" customHeight="1" x14ac:dyDescent="0.3"/>
    <row r="2" spans="2:31" s="1" customFormat="1" ht="12.75" customHeight="1" x14ac:dyDescent="0.2">
      <c r="B2" s="44"/>
      <c r="C2" s="44"/>
      <c r="D2" s="44"/>
      <c r="E2" s="44"/>
      <c r="F2" s="44"/>
      <c r="G2" s="44"/>
      <c r="H2" s="44"/>
      <c r="I2" s="44"/>
      <c r="J2" s="44"/>
      <c r="K2" s="44"/>
      <c r="L2" s="44"/>
      <c r="M2" s="44"/>
      <c r="N2" s="44"/>
      <c r="O2" s="44"/>
      <c r="P2" s="44"/>
      <c r="Q2" s="44"/>
      <c r="R2" s="44"/>
      <c r="S2" s="44"/>
      <c r="T2" s="44"/>
      <c r="U2" s="44"/>
      <c r="V2" s="45"/>
      <c r="W2" s="294" t="s">
        <v>104</v>
      </c>
      <c r="X2" s="61"/>
      <c r="Y2" s="62"/>
      <c r="Z2" s="61"/>
    </row>
    <row r="3" spans="2:31" s="1" customFormat="1" ht="51.75" customHeight="1" x14ac:dyDescent="0.2">
      <c r="B3" s="44"/>
      <c r="C3" s="246" t="s">
        <v>105</v>
      </c>
      <c r="D3" s="247"/>
      <c r="E3" s="247"/>
      <c r="F3" s="247"/>
      <c r="G3" s="248"/>
      <c r="H3" s="2"/>
      <c r="I3" s="300" t="s">
        <v>106</v>
      </c>
      <c r="J3" s="301"/>
      <c r="K3" s="301"/>
      <c r="L3" s="302"/>
      <c r="M3" s="302"/>
      <c r="N3" s="302"/>
      <c r="O3" s="302"/>
      <c r="P3" s="302"/>
      <c r="Q3" s="302"/>
      <c r="R3" s="3" t="s">
        <v>107</v>
      </c>
      <c r="S3" s="2"/>
      <c r="T3" s="2"/>
      <c r="U3" s="2"/>
      <c r="V3" s="123"/>
      <c r="W3" s="294"/>
      <c r="X3" s="78"/>
      <c r="Y3" s="251"/>
      <c r="Z3" s="252"/>
      <c r="AA3" s="4"/>
      <c r="AB3" s="4"/>
      <c r="AC3" s="4"/>
      <c r="AD3" s="4"/>
      <c r="AE3" s="4"/>
    </row>
    <row r="4" spans="2:31" ht="51.75" customHeight="1" x14ac:dyDescent="0.2">
      <c r="C4" s="5"/>
      <c r="D4" s="6"/>
      <c r="E4" s="6"/>
      <c r="F4" s="6"/>
      <c r="G4" s="6"/>
      <c r="H4" s="6"/>
      <c r="I4" s="6"/>
      <c r="J4" s="6"/>
      <c r="K4" s="6"/>
      <c r="L4" s="6"/>
      <c r="M4" s="6"/>
      <c r="N4" s="6"/>
      <c r="O4" s="6"/>
      <c r="P4" s="6"/>
      <c r="Q4" s="6"/>
      <c r="R4" s="6"/>
      <c r="S4" s="6"/>
      <c r="T4" s="6"/>
      <c r="V4" s="123"/>
      <c r="W4" s="294"/>
      <c r="X4" s="78"/>
      <c r="Y4" s="253" t="s">
        <v>108</v>
      </c>
      <c r="Z4" s="252"/>
      <c r="AA4" s="7"/>
      <c r="AB4" s="7"/>
      <c r="AC4" s="7"/>
      <c r="AD4" s="7"/>
      <c r="AE4" s="7"/>
    </row>
    <row r="5" spans="2:31" ht="22.5" customHeight="1" x14ac:dyDescent="0.2">
      <c r="C5" s="9"/>
      <c r="D5" s="6"/>
      <c r="E5" s="6"/>
      <c r="F5" s="6"/>
      <c r="G5" s="254" t="s">
        <v>50</v>
      </c>
      <c r="H5" s="6"/>
      <c r="I5" s="6"/>
      <c r="J5" s="6"/>
      <c r="K5" s="6"/>
      <c r="T5" s="11"/>
      <c r="U5" s="11"/>
      <c r="V5" s="123"/>
      <c r="W5" s="294"/>
      <c r="X5" s="78"/>
      <c r="Y5" s="115"/>
      <c r="Z5" s="116"/>
      <c r="AA5" s="7"/>
      <c r="AB5" s="7"/>
      <c r="AC5" s="7"/>
      <c r="AD5" s="7"/>
      <c r="AE5" s="7"/>
    </row>
    <row r="6" spans="2:31" ht="24" customHeight="1" x14ac:dyDescent="0.2">
      <c r="C6" s="5"/>
      <c r="D6" s="6"/>
      <c r="E6" s="6"/>
      <c r="F6" s="12"/>
      <c r="G6" s="237"/>
      <c r="H6" s="6"/>
      <c r="I6" s="6"/>
      <c r="J6" s="6"/>
      <c r="K6" s="6"/>
      <c r="Q6" s="72"/>
      <c r="T6" s="11"/>
      <c r="U6" s="11"/>
      <c r="V6" s="46"/>
      <c r="W6" s="294"/>
      <c r="X6" s="78"/>
      <c r="Y6" s="115"/>
      <c r="Z6" s="116"/>
      <c r="AA6" s="7"/>
      <c r="AB6" s="7"/>
      <c r="AC6" s="7"/>
      <c r="AD6" s="7"/>
      <c r="AE6" s="7"/>
    </row>
    <row r="7" spans="2:31" ht="30" customHeight="1" x14ac:dyDescent="0.2">
      <c r="C7" s="5"/>
      <c r="D7" s="6"/>
      <c r="E7" s="6"/>
      <c r="F7" s="13"/>
      <c r="G7" s="6"/>
      <c r="H7" s="6"/>
      <c r="I7" s="6"/>
      <c r="J7" s="6"/>
      <c r="K7" s="6"/>
      <c r="T7" s="11"/>
      <c r="U7" s="11"/>
      <c r="V7" s="46"/>
      <c r="W7" s="294"/>
      <c r="X7" s="78"/>
      <c r="Y7" s="80" t="s">
        <v>109</v>
      </c>
      <c r="Z7" s="116"/>
      <c r="AA7" s="7"/>
      <c r="AB7" s="7"/>
      <c r="AC7" s="7"/>
      <c r="AD7" s="7"/>
      <c r="AE7" s="7"/>
    </row>
    <row r="8" spans="2:31" ht="45" customHeight="1" x14ac:dyDescent="0.2">
      <c r="C8" s="5"/>
      <c r="D8" s="236" t="s">
        <v>51</v>
      </c>
      <c r="E8" s="6"/>
      <c r="F8" s="13"/>
      <c r="G8" s="6"/>
      <c r="H8" s="6"/>
      <c r="I8" s="6"/>
      <c r="J8" s="241" t="s">
        <v>52</v>
      </c>
      <c r="K8" s="242"/>
      <c r="L8" s="6"/>
      <c r="M8" s="6"/>
      <c r="N8" s="6"/>
      <c r="O8" s="6"/>
      <c r="P8" s="6"/>
      <c r="Q8" s="241" t="s">
        <v>53</v>
      </c>
      <c r="R8" s="242"/>
      <c r="S8" s="6"/>
      <c r="T8" s="6"/>
      <c r="U8" s="6"/>
      <c r="V8" s="46"/>
      <c r="W8" s="294"/>
      <c r="X8" s="78"/>
      <c r="Y8" s="79"/>
      <c r="Z8" s="78"/>
      <c r="AA8" s="7"/>
      <c r="AB8" s="7"/>
      <c r="AC8" s="7"/>
      <c r="AD8" s="7"/>
      <c r="AE8" s="7"/>
    </row>
    <row r="9" spans="2:31" ht="45" customHeight="1" x14ac:dyDescent="0.3">
      <c r="C9" s="9"/>
      <c r="D9" s="237"/>
      <c r="E9" s="14"/>
      <c r="F9" s="13"/>
      <c r="G9" s="6"/>
      <c r="H9" s="6"/>
      <c r="I9" s="15"/>
      <c r="J9" s="296"/>
      <c r="K9" s="297"/>
      <c r="L9" s="6"/>
      <c r="M9" s="6"/>
      <c r="N9" s="6"/>
      <c r="O9" s="6"/>
      <c r="P9" s="15"/>
      <c r="Q9" s="296"/>
      <c r="R9" s="297"/>
      <c r="S9" s="16"/>
      <c r="T9" s="6"/>
      <c r="U9" s="6"/>
      <c r="V9" s="46"/>
      <c r="W9" s="294"/>
      <c r="X9" s="78"/>
      <c r="Z9" s="78"/>
      <c r="AA9" s="7"/>
      <c r="AB9" s="7"/>
      <c r="AC9" s="7"/>
      <c r="AD9" s="7"/>
      <c r="AE9" s="7"/>
    </row>
    <row r="10" spans="2:31" ht="35.25" customHeight="1" x14ac:dyDescent="0.2">
      <c r="C10" s="5"/>
      <c r="D10" s="6"/>
      <c r="E10" s="6"/>
      <c r="F10" s="13"/>
      <c r="G10" s="6"/>
      <c r="H10" s="6"/>
      <c r="I10" s="13"/>
      <c r="J10" s="6"/>
      <c r="K10" s="6"/>
      <c r="L10" s="6"/>
      <c r="M10" s="6"/>
      <c r="N10" s="6"/>
      <c r="O10" s="6"/>
      <c r="P10" s="13"/>
      <c r="Q10" s="6"/>
      <c r="R10" s="6"/>
      <c r="S10" s="6"/>
      <c r="T10" s="6"/>
      <c r="U10" s="6"/>
      <c r="V10" s="46"/>
      <c r="W10" s="294"/>
      <c r="X10" s="78"/>
      <c r="Y10" s="86"/>
      <c r="Z10" s="78"/>
      <c r="AA10" s="7"/>
      <c r="AB10" s="7"/>
      <c r="AC10" s="7"/>
      <c r="AD10" s="7"/>
      <c r="AE10" s="7"/>
    </row>
    <row r="11" spans="2:31" ht="45" customHeight="1" x14ac:dyDescent="0.2">
      <c r="C11" s="5"/>
      <c r="D11" s="6"/>
      <c r="E11" s="6"/>
      <c r="F11" s="17"/>
      <c r="G11" s="117" t="s">
        <v>54</v>
      </c>
      <c r="H11" s="19"/>
      <c r="I11" s="19"/>
      <c r="J11" s="241" t="s">
        <v>55</v>
      </c>
      <c r="K11" s="242"/>
      <c r="L11" s="6"/>
      <c r="M11" s="6"/>
      <c r="N11" s="6"/>
      <c r="O11" s="6"/>
      <c r="P11" s="13"/>
      <c r="T11" s="6"/>
      <c r="U11" s="6"/>
      <c r="V11" s="46"/>
      <c r="W11" s="294"/>
      <c r="X11" s="78"/>
      <c r="Y11" s="81"/>
      <c r="Z11" s="78"/>
      <c r="AA11" s="7"/>
      <c r="AB11" s="7"/>
      <c r="AC11" s="7"/>
      <c r="AD11" s="7"/>
      <c r="AE11" s="7"/>
    </row>
    <row r="12" spans="2:31" ht="45" customHeight="1" x14ac:dyDescent="0.3">
      <c r="C12" s="9"/>
      <c r="D12" s="6"/>
      <c r="E12" s="6"/>
      <c r="F12" s="20"/>
      <c r="G12" s="118"/>
      <c r="H12" s="21"/>
      <c r="I12" s="22"/>
      <c r="J12" s="296"/>
      <c r="K12" s="297"/>
      <c r="L12" s="16"/>
      <c r="M12" s="6"/>
      <c r="N12" s="6"/>
      <c r="O12" s="6"/>
      <c r="P12" s="13"/>
      <c r="T12" s="6"/>
      <c r="V12" s="46"/>
      <c r="W12" s="294"/>
      <c r="X12" s="78"/>
      <c r="Y12" s="79"/>
      <c r="Z12" s="78"/>
      <c r="AA12" s="7"/>
      <c r="AB12" s="7"/>
      <c r="AC12" s="7"/>
      <c r="AD12" s="7"/>
      <c r="AE12" s="7"/>
    </row>
    <row r="13" spans="2:31" ht="45" customHeight="1" x14ac:dyDescent="0.2">
      <c r="C13" s="9"/>
      <c r="D13" s="23"/>
      <c r="E13" s="23"/>
      <c r="F13" s="23"/>
      <c r="G13" s="23"/>
      <c r="H13" s="6"/>
      <c r="I13" s="13"/>
      <c r="J13" s="6"/>
      <c r="K13" s="24"/>
      <c r="L13" s="6"/>
      <c r="M13" s="6"/>
      <c r="N13" s="6"/>
      <c r="O13" s="6"/>
      <c r="P13" s="13"/>
      <c r="Q13" s="217" t="s">
        <v>56</v>
      </c>
      <c r="R13" s="221"/>
      <c r="V13" s="46"/>
      <c r="W13" s="294"/>
      <c r="X13" s="78"/>
      <c r="Y13" s="82"/>
      <c r="Z13" s="78"/>
      <c r="AA13" s="7"/>
      <c r="AC13" s="7"/>
      <c r="AD13" s="7"/>
      <c r="AE13" s="7"/>
    </row>
    <row r="14" spans="2:31" ht="45" customHeight="1" x14ac:dyDescent="0.2">
      <c r="C14" s="5"/>
      <c r="D14" s="243" t="s">
        <v>13</v>
      </c>
      <c r="E14" s="244"/>
      <c r="F14" s="245"/>
      <c r="G14" s="18" t="s">
        <v>57</v>
      </c>
      <c r="H14" s="13"/>
      <c r="I14" s="13"/>
      <c r="J14" s="241" t="s">
        <v>58</v>
      </c>
      <c r="K14" s="242"/>
      <c r="L14" s="6"/>
      <c r="M14" s="6"/>
      <c r="N14" s="120" t="s">
        <v>59</v>
      </c>
      <c r="O14" s="6"/>
      <c r="P14" s="13"/>
      <c r="Q14" s="222"/>
      <c r="R14" s="223"/>
      <c r="S14" s="6"/>
      <c r="T14" s="71"/>
      <c r="U14" s="120" t="s">
        <v>60</v>
      </c>
      <c r="V14" s="46"/>
      <c r="W14" s="294"/>
      <c r="X14" s="78"/>
      <c r="Y14" s="83"/>
      <c r="Z14" s="78"/>
      <c r="AA14" s="7"/>
      <c r="AC14" s="7"/>
      <c r="AD14" s="7"/>
      <c r="AE14" s="7"/>
    </row>
    <row r="15" spans="2:31" ht="45" customHeight="1" x14ac:dyDescent="0.3">
      <c r="C15" s="5"/>
      <c r="D15" s="238" t="s">
        <v>61</v>
      </c>
      <c r="E15" s="239"/>
      <c r="F15" s="228"/>
      <c r="G15" s="112">
        <f>G12</f>
        <v>0</v>
      </c>
      <c r="H15" s="13"/>
      <c r="I15" s="22"/>
      <c r="J15" s="296"/>
      <c r="K15" s="297"/>
      <c r="L15" s="26"/>
      <c r="M15" s="22"/>
      <c r="N15" s="119"/>
      <c r="O15" s="21"/>
      <c r="P15" s="22"/>
      <c r="Q15" s="296"/>
      <c r="R15" s="297"/>
      <c r="S15" s="6"/>
      <c r="T15" s="70"/>
      <c r="U15" s="119"/>
      <c r="V15" s="46"/>
      <c r="W15" s="294"/>
      <c r="X15" s="78"/>
      <c r="Y15" s="84" t="str">
        <f>IF(N18+N15=J15,"","⑥値 エラー")</f>
        <v/>
      </c>
      <c r="Z15" s="78"/>
      <c r="AA15" s="7"/>
      <c r="AC15" s="7"/>
      <c r="AD15" s="7"/>
      <c r="AE15" s="7"/>
    </row>
    <row r="16" spans="2:31" ht="45" customHeight="1" x14ac:dyDescent="0.3">
      <c r="D16" s="226" t="s">
        <v>62</v>
      </c>
      <c r="E16" s="227"/>
      <c r="F16" s="228"/>
      <c r="G16" s="112">
        <f>J9+Q9</f>
        <v>0</v>
      </c>
      <c r="H16" s="13"/>
      <c r="I16" s="13"/>
      <c r="J16" s="28"/>
      <c r="K16" s="25"/>
      <c r="L16" s="6"/>
      <c r="M16" s="13"/>
      <c r="N16" s="6"/>
      <c r="O16" s="6"/>
      <c r="P16" s="13"/>
      <c r="Q16" s="6"/>
      <c r="R16" s="6"/>
      <c r="S16" s="16"/>
      <c r="T16" s="13"/>
      <c r="U16" s="6"/>
      <c r="V16" s="46"/>
      <c r="W16" s="294"/>
      <c r="X16" s="78"/>
      <c r="Y16" s="84" t="str">
        <f>IF(P19+O20=Q19,"","⑩値 エラー")</f>
        <v/>
      </c>
      <c r="Z16" s="78"/>
      <c r="AA16" s="7"/>
      <c r="AC16" s="7"/>
      <c r="AD16" s="7"/>
      <c r="AE16" s="7"/>
    </row>
    <row r="17" spans="2:31" ht="45" customHeight="1" x14ac:dyDescent="0.3">
      <c r="D17" s="238" t="s">
        <v>63</v>
      </c>
      <c r="E17" s="239"/>
      <c r="F17" s="228"/>
      <c r="G17" s="112">
        <f>J18</f>
        <v>0</v>
      </c>
      <c r="H17" s="13"/>
      <c r="I17" s="13"/>
      <c r="J17" s="241" t="s">
        <v>64</v>
      </c>
      <c r="K17" s="242"/>
      <c r="L17" s="6"/>
      <c r="M17" s="17"/>
      <c r="N17" s="120" t="s">
        <v>65</v>
      </c>
      <c r="O17" s="6"/>
      <c r="P17" s="13"/>
      <c r="Q17" s="217" t="s">
        <v>66</v>
      </c>
      <c r="R17" s="218"/>
      <c r="S17" s="6"/>
      <c r="T17" s="17"/>
      <c r="U17" s="120" t="s">
        <v>67</v>
      </c>
      <c r="V17" s="46"/>
      <c r="W17" s="294"/>
      <c r="X17" s="78"/>
      <c r="Y17" s="84" t="str">
        <f>IF(Q19=U15+U18+U22+Y24,"","⑫⑬⑭⑮値 エラー")</f>
        <v/>
      </c>
      <c r="Z17" s="78"/>
      <c r="AA17" s="7"/>
      <c r="AC17" s="7"/>
      <c r="AD17" s="7"/>
      <c r="AE17" s="7"/>
    </row>
    <row r="18" spans="2:31" ht="45" customHeight="1" x14ac:dyDescent="0.3">
      <c r="D18" s="226" t="s">
        <v>68</v>
      </c>
      <c r="E18" s="227"/>
      <c r="F18" s="228"/>
      <c r="G18" s="112">
        <f>N18</f>
        <v>0</v>
      </c>
      <c r="H18" s="13"/>
      <c r="I18" s="29"/>
      <c r="J18" s="296"/>
      <c r="K18" s="297"/>
      <c r="L18" s="16"/>
      <c r="M18" s="20"/>
      <c r="N18" s="121">
        <f>J15-N15</f>
        <v>0</v>
      </c>
      <c r="O18" s="16"/>
      <c r="P18" s="13"/>
      <c r="Q18" s="219"/>
      <c r="R18" s="220"/>
      <c r="S18" s="6"/>
      <c r="T18" s="15"/>
      <c r="U18" s="119"/>
      <c r="V18" s="46"/>
      <c r="W18" s="294"/>
      <c r="X18" s="78"/>
      <c r="Y18" s="84" t="str">
        <f>IF(Q19=U15+U18+U22+Y24,"","処理委託量⑩ = 再生利用量⑫ + 熱回収量（⑬＋⑭）＋廃棄処理量⑮ ")</f>
        <v/>
      </c>
      <c r="Z18" s="78"/>
      <c r="AA18" s="7"/>
      <c r="AC18" s="7"/>
      <c r="AD18" s="7"/>
      <c r="AE18" s="7"/>
    </row>
    <row r="19" spans="2:31" ht="45" customHeight="1" x14ac:dyDescent="0.3">
      <c r="D19" s="226" t="s">
        <v>69</v>
      </c>
      <c r="E19" s="227"/>
      <c r="F19" s="228"/>
      <c r="G19" s="112">
        <f>J12+Q15</f>
        <v>0</v>
      </c>
      <c r="H19" s="13"/>
      <c r="I19" s="17"/>
      <c r="J19" s="23"/>
      <c r="K19" s="23"/>
      <c r="L19" s="6"/>
      <c r="M19" s="6"/>
      <c r="N19" s="6"/>
      <c r="O19" s="48"/>
      <c r="P19" s="53">
        <f>N15-Q9-Q15</f>
        <v>0</v>
      </c>
      <c r="Q19" s="213">
        <f>P19+O20</f>
        <v>0</v>
      </c>
      <c r="R19" s="214"/>
      <c r="S19" s="30"/>
      <c r="T19" s="13"/>
      <c r="U19" s="50"/>
      <c r="V19" s="46"/>
      <c r="W19" s="294"/>
      <c r="X19" s="78"/>
      <c r="Y19" s="78"/>
      <c r="Z19" s="7"/>
      <c r="AA19" s="7"/>
      <c r="AC19" s="7"/>
      <c r="AD19" s="7"/>
    </row>
    <row r="20" spans="2:31" ht="45" customHeight="1" x14ac:dyDescent="0.3">
      <c r="D20" s="238" t="s">
        <v>70</v>
      </c>
      <c r="E20" s="239"/>
      <c r="F20" s="228"/>
      <c r="G20" s="112">
        <f>Q19</f>
        <v>0</v>
      </c>
      <c r="H20" s="13"/>
      <c r="I20" s="6"/>
      <c r="J20" s="6"/>
      <c r="K20" s="6"/>
      <c r="L20" s="31"/>
      <c r="M20" s="31"/>
      <c r="N20" s="31"/>
      <c r="O20" s="54">
        <f>G12-J9-J12-J15</f>
        <v>0</v>
      </c>
      <c r="P20" s="49"/>
      <c r="Q20" s="215"/>
      <c r="R20" s="216"/>
      <c r="S20" s="21"/>
      <c r="T20" s="13"/>
      <c r="U20" s="211" t="s">
        <v>71</v>
      </c>
      <c r="V20" s="46"/>
      <c r="W20" s="294"/>
      <c r="X20" s="78"/>
      <c r="Y20" s="78"/>
      <c r="Z20" s="7"/>
      <c r="AA20" s="7"/>
      <c r="AC20" s="7"/>
      <c r="AD20" s="7"/>
    </row>
    <row r="21" spans="2:31" ht="45" customHeight="1" x14ac:dyDescent="0.3">
      <c r="D21" s="226" t="s">
        <v>72</v>
      </c>
      <c r="E21" s="227"/>
      <c r="F21" s="228"/>
      <c r="G21" s="112">
        <f>Q23</f>
        <v>0</v>
      </c>
      <c r="H21" s="13"/>
      <c r="I21" s="6"/>
      <c r="J21" s="6"/>
      <c r="K21" s="6"/>
      <c r="L21" s="6"/>
      <c r="M21" s="6"/>
      <c r="N21" s="6"/>
      <c r="O21" s="6"/>
      <c r="P21" s="6"/>
      <c r="Q21" s="6"/>
      <c r="R21" s="51"/>
      <c r="S21" s="32"/>
      <c r="T21" s="19"/>
      <c r="U21" s="212"/>
      <c r="V21" s="46"/>
      <c r="W21" s="294"/>
      <c r="X21" s="78"/>
      <c r="Y21" s="114" t="str">
        <f>IF(COUNT(G12)=1,"","単位（トン）は、自動表示されますので、「数値のみ」を記入してください。")</f>
        <v>単位（トン）は、自動表示されますので、「数値のみ」を記入してください。</v>
      </c>
      <c r="Z21" s="7"/>
      <c r="AA21" s="7"/>
      <c r="AC21" s="7"/>
      <c r="AD21" s="7"/>
    </row>
    <row r="22" spans="2:31" ht="45" customHeight="1" x14ac:dyDescent="0.3">
      <c r="D22" s="226" t="s">
        <v>73</v>
      </c>
      <c r="E22" s="227"/>
      <c r="F22" s="228"/>
      <c r="G22" s="112">
        <f>U15</f>
        <v>0</v>
      </c>
      <c r="H22" s="13"/>
      <c r="I22" s="6"/>
      <c r="J22" s="6"/>
      <c r="K22" s="6"/>
      <c r="L22" s="6"/>
      <c r="M22" s="6"/>
      <c r="N22" s="6"/>
      <c r="O22" s="6"/>
      <c r="P22" s="6"/>
      <c r="Q22" s="241" t="s">
        <v>74</v>
      </c>
      <c r="R22" s="295"/>
      <c r="S22" s="6"/>
      <c r="T22" s="20"/>
      <c r="U22" s="119"/>
      <c r="V22" s="46"/>
      <c r="W22" s="294"/>
      <c r="X22" s="78"/>
      <c r="Y22" s="85"/>
      <c r="Z22" s="78"/>
      <c r="AA22" s="7"/>
      <c r="AC22" s="7"/>
      <c r="AD22" s="7"/>
      <c r="AE22" s="7"/>
    </row>
    <row r="23" spans="2:31" ht="45" customHeight="1" x14ac:dyDescent="0.3">
      <c r="D23" s="226" t="s">
        <v>75</v>
      </c>
      <c r="E23" s="227"/>
      <c r="F23" s="228"/>
      <c r="G23" s="112">
        <f>U18</f>
        <v>0</v>
      </c>
      <c r="H23" s="13"/>
      <c r="I23" s="6"/>
      <c r="J23" s="6"/>
      <c r="K23" s="6"/>
      <c r="L23" s="6"/>
      <c r="M23" s="6"/>
      <c r="N23" s="6"/>
      <c r="O23" s="6"/>
      <c r="P23" s="20"/>
      <c r="Q23" s="296"/>
      <c r="R23" s="297"/>
      <c r="S23" s="6"/>
      <c r="T23" s="46"/>
      <c r="U23" s="46"/>
      <c r="V23" s="46"/>
      <c r="W23" s="294"/>
      <c r="X23" s="78"/>
      <c r="Y23" s="122" t="s">
        <v>76</v>
      </c>
      <c r="Z23" s="78"/>
      <c r="AA23" s="7"/>
      <c r="AC23" s="7"/>
      <c r="AD23" s="7"/>
      <c r="AE23" s="7"/>
    </row>
    <row r="24" spans="2:31" ht="55.5" customHeight="1" x14ac:dyDescent="0.3">
      <c r="D24" s="226" t="s">
        <v>77</v>
      </c>
      <c r="E24" s="227"/>
      <c r="F24" s="228"/>
      <c r="G24" s="112">
        <f>U22</f>
        <v>0</v>
      </c>
      <c r="H24" s="13"/>
      <c r="I24" s="6"/>
      <c r="J24" s="6"/>
      <c r="K24" s="6"/>
      <c r="L24" s="6"/>
      <c r="M24" s="6"/>
      <c r="N24" s="6"/>
      <c r="O24" s="6"/>
      <c r="P24" s="6"/>
      <c r="Q24" s="298"/>
      <c r="R24" s="299"/>
      <c r="S24" s="6"/>
      <c r="T24" s="46"/>
      <c r="U24" s="46"/>
      <c r="V24" s="46"/>
      <c r="W24" s="294"/>
      <c r="X24" s="78"/>
      <c r="Y24" s="175">
        <f>Q19-U15-U18-U22</f>
        <v>0</v>
      </c>
      <c r="Z24" s="78"/>
      <c r="AA24" s="7"/>
      <c r="AC24" s="7"/>
      <c r="AD24" s="7"/>
      <c r="AE24" s="7"/>
    </row>
    <row r="25" spans="2:31" ht="12" customHeight="1" x14ac:dyDescent="0.3">
      <c r="B25" s="73"/>
      <c r="C25" s="74"/>
      <c r="D25" s="75"/>
      <c r="E25" s="75"/>
      <c r="F25" s="75"/>
      <c r="G25" s="75"/>
      <c r="H25" s="75"/>
      <c r="I25" s="75"/>
      <c r="J25" s="75"/>
      <c r="K25" s="75"/>
      <c r="L25" s="75"/>
      <c r="M25" s="75"/>
      <c r="N25" s="75"/>
      <c r="O25" s="75"/>
      <c r="P25" s="75"/>
      <c r="Q25" s="75"/>
      <c r="R25" s="75"/>
      <c r="S25" s="75"/>
      <c r="T25" s="76"/>
      <c r="U25" s="76"/>
      <c r="V25" s="77"/>
      <c r="W25" s="73"/>
      <c r="X25" s="78"/>
      <c r="Y25" s="81"/>
      <c r="Z25" s="78"/>
    </row>
    <row r="26" spans="2:31" ht="18" customHeight="1" x14ac:dyDescent="0.3">
      <c r="B26" s="56"/>
      <c r="C26" s="57"/>
      <c r="D26" s="58"/>
      <c r="E26" s="58"/>
      <c r="F26" s="58"/>
      <c r="G26" s="58"/>
      <c r="H26" s="58"/>
      <c r="I26" s="58"/>
      <c r="J26" s="58"/>
      <c r="K26" s="58"/>
      <c r="L26" s="58"/>
      <c r="M26" s="58"/>
      <c r="N26" s="58"/>
      <c r="O26" s="58"/>
      <c r="P26" s="58"/>
      <c r="Q26" s="58"/>
      <c r="R26" s="58"/>
      <c r="S26" s="58"/>
      <c r="T26" s="59"/>
      <c r="U26" s="59"/>
      <c r="V26" s="60"/>
      <c r="W26" s="56"/>
      <c r="X26" s="61"/>
      <c r="Y26" s="56"/>
      <c r="Z26" s="61"/>
    </row>
    <row r="27" spans="2:31" ht="18" customHeight="1" x14ac:dyDescent="0.3"/>
    <row r="28" spans="2:31" ht="18" customHeight="1" x14ac:dyDescent="0.3"/>
    <row r="29" spans="2:31" ht="18" customHeight="1" x14ac:dyDescent="0.3"/>
    <row r="30" spans="2:31" ht="18" customHeight="1" x14ac:dyDescent="0.3"/>
    <row r="31" spans="2:31" ht="18" customHeight="1" x14ac:dyDescent="0.3"/>
    <row r="32" spans="2:31" ht="18" customHeight="1" x14ac:dyDescent="0.3"/>
    <row r="33" ht="18" customHeight="1" x14ac:dyDescent="0.3"/>
    <row r="34" ht="18" customHeight="1" x14ac:dyDescent="0.3"/>
  </sheetData>
  <mergeCells count="37">
    <mergeCell ref="Y3:Z3"/>
    <mergeCell ref="Y4:Z4"/>
    <mergeCell ref="J8:K8"/>
    <mergeCell ref="Q8:R8"/>
    <mergeCell ref="G5:G6"/>
    <mergeCell ref="D14:F14"/>
    <mergeCell ref="J14:K14"/>
    <mergeCell ref="C3:G3"/>
    <mergeCell ref="I3:K3"/>
    <mergeCell ref="L3:Q3"/>
    <mergeCell ref="J17:K17"/>
    <mergeCell ref="J9:K9"/>
    <mergeCell ref="Q9:R9"/>
    <mergeCell ref="J11:K11"/>
    <mergeCell ref="J12:K12"/>
    <mergeCell ref="D23:F23"/>
    <mergeCell ref="Q23:R23"/>
    <mergeCell ref="D24:F24"/>
    <mergeCell ref="Q24:R24"/>
    <mergeCell ref="D8:D9"/>
    <mergeCell ref="D18:F18"/>
    <mergeCell ref="J18:K18"/>
    <mergeCell ref="D19:F19"/>
    <mergeCell ref="D20:F20"/>
    <mergeCell ref="D21:F21"/>
    <mergeCell ref="D22:F22"/>
    <mergeCell ref="D15:F15"/>
    <mergeCell ref="J15:K15"/>
    <mergeCell ref="Q15:R15"/>
    <mergeCell ref="D16:F16"/>
    <mergeCell ref="D17:F17"/>
    <mergeCell ref="U20:U21"/>
    <mergeCell ref="W2:W24"/>
    <mergeCell ref="Q13:R14"/>
    <mergeCell ref="Q17:R18"/>
    <mergeCell ref="Q19:R20"/>
    <mergeCell ref="Q22:R22"/>
  </mergeCells>
  <phoneticPr fontId="54"/>
  <dataValidations count="1">
    <dataValidation type="list" allowBlank="1" showInputMessage="1" showErrorMessage="1" sqref="L3:Q3" xr:uid="{00000000-0002-0000-0600-000000000000}">
      <formula1>種類</formula1>
    </dataValidation>
  </dataValidations>
  <pageMargins left="0.78680555555555554" right="0.46944444444444444" top="0.52986111111111112" bottom="0.27986111111111112" header="0.51111111111111107" footer="0.27986111111111112"/>
  <pageSetup paperSize="9" scale="59" firstPageNumber="4294963191"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8"/>
    <pageSetUpPr fitToPage="1"/>
  </sheetPr>
  <dimension ref="B1:AE34"/>
  <sheetViews>
    <sheetView showGridLines="0" view="pageBreakPreview" zoomScale="40" zoomScaleNormal="55" workbookViewId="0">
      <selection activeCell="C3" sqref="C3:G3"/>
    </sheetView>
  </sheetViews>
  <sheetFormatPr defaultColWidth="19.36328125" defaultRowHeight="21" x14ac:dyDescent="0.3"/>
  <cols>
    <col min="1" max="1" width="1.26953125" style="8" customWidth="1"/>
    <col min="2" max="2" width="1.90625" style="8" customWidth="1"/>
    <col min="3" max="3" width="4.7265625" style="27" customWidth="1"/>
    <col min="4" max="4" width="21.7265625" style="10" customWidth="1"/>
    <col min="5" max="6" width="5.08984375" style="10" customWidth="1"/>
    <col min="7" max="7" width="19.26953125" style="10" customWidth="1"/>
    <col min="8" max="9" width="5.08984375" style="10" customWidth="1"/>
    <col min="10" max="10" width="4.36328125" style="10" customWidth="1"/>
    <col min="11" max="11" width="23.6328125" style="10" customWidth="1"/>
    <col min="12" max="13" width="5.08984375" style="10" customWidth="1"/>
    <col min="14" max="14" width="21.90625" style="10" customWidth="1"/>
    <col min="15" max="16" width="5.08984375" style="10" customWidth="1"/>
    <col min="17" max="17" width="10.7265625" style="10" customWidth="1"/>
    <col min="18" max="18" width="16.26953125" style="10" customWidth="1"/>
    <col min="19" max="19" width="5.08984375" style="10" customWidth="1"/>
    <col min="20" max="20" width="5.08984375" style="33" customWidth="1"/>
    <col min="21" max="21" width="26.453125" style="33" customWidth="1"/>
    <col min="22" max="22" width="7.26953125" style="47" customWidth="1"/>
    <col min="23" max="23" width="9.7265625" style="8" customWidth="1"/>
    <col min="24" max="24" width="1.6328125" style="8" customWidth="1"/>
    <col min="25" max="25" width="50.453125" style="8" customWidth="1"/>
    <col min="26" max="26" width="29.90625" style="8" customWidth="1"/>
    <col min="27" max="27" width="3.90625" style="8" customWidth="1"/>
    <col min="28" max="28" width="14.6328125" style="8" customWidth="1"/>
    <col min="29" max="29" width="20.7265625" style="8" customWidth="1"/>
    <col min="30" max="30" width="18.7265625" style="8" customWidth="1"/>
    <col min="31" max="31" width="22.36328125" style="8" customWidth="1"/>
    <col min="32" max="32" width="19.36328125" style="8" bestFit="1"/>
    <col min="33" max="16384" width="19.36328125" style="8"/>
  </cols>
  <sheetData>
    <row r="1" spans="2:31" ht="7.5" customHeight="1" x14ac:dyDescent="0.3"/>
    <row r="2" spans="2:31" s="1" customFormat="1" ht="12.75" customHeight="1" x14ac:dyDescent="0.2">
      <c r="B2" s="44"/>
      <c r="C2" s="44"/>
      <c r="D2" s="44"/>
      <c r="E2" s="44"/>
      <c r="F2" s="44"/>
      <c r="G2" s="44"/>
      <c r="H2" s="44"/>
      <c r="I2" s="44"/>
      <c r="J2" s="44"/>
      <c r="K2" s="44"/>
      <c r="L2" s="44"/>
      <c r="M2" s="44"/>
      <c r="N2" s="44"/>
      <c r="O2" s="44"/>
      <c r="P2" s="44"/>
      <c r="Q2" s="44"/>
      <c r="R2" s="44"/>
      <c r="S2" s="44"/>
      <c r="T2" s="44"/>
      <c r="U2" s="44"/>
      <c r="V2" s="45"/>
      <c r="W2" s="294" t="s">
        <v>104</v>
      </c>
      <c r="X2" s="61"/>
      <c r="Y2" s="62"/>
      <c r="Z2" s="61"/>
    </row>
    <row r="3" spans="2:31" s="1" customFormat="1" ht="51.75" customHeight="1" x14ac:dyDescent="0.2">
      <c r="B3" s="44"/>
      <c r="C3" s="246" t="s">
        <v>105</v>
      </c>
      <c r="D3" s="247"/>
      <c r="E3" s="247"/>
      <c r="F3" s="247"/>
      <c r="G3" s="248"/>
      <c r="H3" s="2"/>
      <c r="I3" s="300" t="s">
        <v>106</v>
      </c>
      <c r="J3" s="301"/>
      <c r="K3" s="301"/>
      <c r="L3" s="302"/>
      <c r="M3" s="302"/>
      <c r="N3" s="302"/>
      <c r="O3" s="302"/>
      <c r="P3" s="302"/>
      <c r="Q3" s="302"/>
      <c r="R3" s="3" t="s">
        <v>107</v>
      </c>
      <c r="S3" s="2"/>
      <c r="T3" s="2"/>
      <c r="U3" s="2"/>
      <c r="V3" s="123"/>
      <c r="W3" s="294"/>
      <c r="X3" s="78"/>
      <c r="Y3" s="251"/>
      <c r="Z3" s="252"/>
      <c r="AA3" s="4"/>
      <c r="AB3" s="4"/>
      <c r="AC3" s="4"/>
      <c r="AD3" s="4"/>
      <c r="AE3" s="4"/>
    </row>
    <row r="4" spans="2:31" ht="51.75" customHeight="1" x14ac:dyDescent="0.2">
      <c r="C4" s="5"/>
      <c r="D4" s="6"/>
      <c r="E4" s="6"/>
      <c r="F4" s="6"/>
      <c r="G4" s="6"/>
      <c r="H4" s="6"/>
      <c r="I4" s="6"/>
      <c r="J4" s="6"/>
      <c r="K4" s="6"/>
      <c r="L4" s="6"/>
      <c r="M4" s="6"/>
      <c r="N4" s="6"/>
      <c r="O4" s="6"/>
      <c r="P4" s="6"/>
      <c r="Q4" s="6"/>
      <c r="R4" s="6"/>
      <c r="S4" s="6"/>
      <c r="T4" s="6"/>
      <c r="V4" s="123"/>
      <c r="W4" s="294"/>
      <c r="X4" s="78"/>
      <c r="Y4" s="253" t="s">
        <v>108</v>
      </c>
      <c r="Z4" s="252"/>
      <c r="AA4" s="7"/>
      <c r="AB4" s="7"/>
      <c r="AC4" s="7"/>
      <c r="AD4" s="7"/>
      <c r="AE4" s="7"/>
    </row>
    <row r="5" spans="2:31" ht="22.5" customHeight="1" x14ac:dyDescent="0.2">
      <c r="C5" s="9"/>
      <c r="D5" s="6"/>
      <c r="E5" s="6"/>
      <c r="F5" s="6"/>
      <c r="G5" s="254" t="s">
        <v>50</v>
      </c>
      <c r="H5" s="6"/>
      <c r="I5" s="6"/>
      <c r="J5" s="6"/>
      <c r="K5" s="6"/>
      <c r="T5" s="11"/>
      <c r="U5" s="11"/>
      <c r="V5" s="123"/>
      <c r="W5" s="294"/>
      <c r="X5" s="78"/>
      <c r="Y5" s="115"/>
      <c r="Z5" s="116"/>
      <c r="AA5" s="7"/>
      <c r="AB5" s="7"/>
      <c r="AC5" s="7"/>
      <c r="AD5" s="7"/>
      <c r="AE5" s="7"/>
    </row>
    <row r="6" spans="2:31" ht="24" customHeight="1" x14ac:dyDescent="0.2">
      <c r="C6" s="5"/>
      <c r="D6" s="6"/>
      <c r="E6" s="6"/>
      <c r="F6" s="12"/>
      <c r="G6" s="237"/>
      <c r="H6" s="6"/>
      <c r="I6" s="6"/>
      <c r="J6" s="6"/>
      <c r="K6" s="6"/>
      <c r="Q6" s="72"/>
      <c r="T6" s="11"/>
      <c r="U6" s="11"/>
      <c r="V6" s="46"/>
      <c r="W6" s="294"/>
      <c r="X6" s="78"/>
      <c r="Y6" s="115"/>
      <c r="Z6" s="116"/>
      <c r="AA6" s="7"/>
      <c r="AB6" s="7"/>
      <c r="AC6" s="7"/>
      <c r="AD6" s="7"/>
      <c r="AE6" s="7"/>
    </row>
    <row r="7" spans="2:31" ht="30" customHeight="1" x14ac:dyDescent="0.2">
      <c r="C7" s="5"/>
      <c r="D7" s="6"/>
      <c r="E7" s="6"/>
      <c r="F7" s="13"/>
      <c r="G7" s="6"/>
      <c r="H7" s="6"/>
      <c r="I7" s="6"/>
      <c r="J7" s="6"/>
      <c r="K7" s="6"/>
      <c r="T7" s="11"/>
      <c r="U7" s="11"/>
      <c r="V7" s="46"/>
      <c r="W7" s="294"/>
      <c r="X7" s="78"/>
      <c r="Y7" s="80" t="s">
        <v>109</v>
      </c>
      <c r="Z7" s="116"/>
      <c r="AA7" s="7"/>
      <c r="AB7" s="7"/>
      <c r="AC7" s="7"/>
      <c r="AD7" s="7"/>
      <c r="AE7" s="7"/>
    </row>
    <row r="8" spans="2:31" ht="45" customHeight="1" x14ac:dyDescent="0.2">
      <c r="C8" s="5"/>
      <c r="D8" s="236" t="s">
        <v>51</v>
      </c>
      <c r="E8" s="6"/>
      <c r="F8" s="13"/>
      <c r="G8" s="6"/>
      <c r="H8" s="6"/>
      <c r="I8" s="6"/>
      <c r="J8" s="241" t="s">
        <v>52</v>
      </c>
      <c r="K8" s="242"/>
      <c r="L8" s="6"/>
      <c r="M8" s="6"/>
      <c r="N8" s="6"/>
      <c r="O8" s="6"/>
      <c r="P8" s="6"/>
      <c r="Q8" s="241" t="s">
        <v>53</v>
      </c>
      <c r="R8" s="242"/>
      <c r="S8" s="6"/>
      <c r="T8" s="6"/>
      <c r="U8" s="6"/>
      <c r="V8" s="46"/>
      <c r="W8" s="294"/>
      <c r="X8" s="78"/>
      <c r="Y8" s="79"/>
      <c r="Z8" s="78"/>
      <c r="AA8" s="7"/>
      <c r="AB8" s="7"/>
      <c r="AC8" s="7"/>
      <c r="AD8" s="7"/>
      <c r="AE8" s="7"/>
    </row>
    <row r="9" spans="2:31" ht="45" customHeight="1" x14ac:dyDescent="0.3">
      <c r="C9" s="9"/>
      <c r="D9" s="237"/>
      <c r="E9" s="14"/>
      <c r="F9" s="13"/>
      <c r="G9" s="6"/>
      <c r="H9" s="6"/>
      <c r="I9" s="15"/>
      <c r="J9" s="296"/>
      <c r="K9" s="297"/>
      <c r="L9" s="6"/>
      <c r="M9" s="6"/>
      <c r="N9" s="6"/>
      <c r="O9" s="6"/>
      <c r="P9" s="15"/>
      <c r="Q9" s="296"/>
      <c r="R9" s="297"/>
      <c r="S9" s="16"/>
      <c r="T9" s="6"/>
      <c r="U9" s="6"/>
      <c r="V9" s="46"/>
      <c r="W9" s="294"/>
      <c r="X9" s="78"/>
      <c r="Z9" s="78"/>
      <c r="AA9" s="7"/>
      <c r="AB9" s="7"/>
      <c r="AC9" s="7"/>
      <c r="AD9" s="7"/>
      <c r="AE9" s="7"/>
    </row>
    <row r="10" spans="2:31" ht="35.25" customHeight="1" x14ac:dyDescent="0.2">
      <c r="C10" s="5"/>
      <c r="D10" s="6"/>
      <c r="E10" s="6"/>
      <c r="F10" s="13"/>
      <c r="G10" s="6"/>
      <c r="H10" s="6"/>
      <c r="I10" s="13"/>
      <c r="J10" s="6"/>
      <c r="K10" s="6"/>
      <c r="L10" s="6"/>
      <c r="M10" s="6"/>
      <c r="N10" s="6"/>
      <c r="O10" s="6"/>
      <c r="P10" s="13"/>
      <c r="Q10" s="6"/>
      <c r="R10" s="6"/>
      <c r="S10" s="6"/>
      <c r="T10" s="6"/>
      <c r="U10" s="6"/>
      <c r="V10" s="46"/>
      <c r="W10" s="294"/>
      <c r="X10" s="78"/>
      <c r="Y10" s="86"/>
      <c r="Z10" s="78"/>
      <c r="AA10" s="7"/>
      <c r="AB10" s="7"/>
      <c r="AC10" s="7"/>
      <c r="AD10" s="7"/>
      <c r="AE10" s="7"/>
    </row>
    <row r="11" spans="2:31" ht="45" customHeight="1" x14ac:dyDescent="0.2">
      <c r="C11" s="5"/>
      <c r="D11" s="6"/>
      <c r="E11" s="6"/>
      <c r="F11" s="17"/>
      <c r="G11" s="117" t="s">
        <v>54</v>
      </c>
      <c r="H11" s="19"/>
      <c r="I11" s="19"/>
      <c r="J11" s="241" t="s">
        <v>55</v>
      </c>
      <c r="K11" s="242"/>
      <c r="L11" s="6"/>
      <c r="M11" s="6"/>
      <c r="N11" s="6"/>
      <c r="O11" s="6"/>
      <c r="P11" s="13"/>
      <c r="T11" s="6"/>
      <c r="U11" s="6"/>
      <c r="V11" s="46"/>
      <c r="W11" s="294"/>
      <c r="X11" s="78"/>
      <c r="Y11" s="81"/>
      <c r="Z11" s="78"/>
      <c r="AA11" s="7"/>
      <c r="AB11" s="7"/>
      <c r="AC11" s="7"/>
      <c r="AD11" s="7"/>
      <c r="AE11" s="7"/>
    </row>
    <row r="12" spans="2:31" ht="45" customHeight="1" x14ac:dyDescent="0.3">
      <c r="C12" s="9"/>
      <c r="D12" s="6"/>
      <c r="E12" s="6"/>
      <c r="F12" s="20"/>
      <c r="G12" s="118"/>
      <c r="H12" s="21"/>
      <c r="I12" s="22"/>
      <c r="J12" s="296"/>
      <c r="K12" s="297"/>
      <c r="L12" s="16"/>
      <c r="M12" s="6"/>
      <c r="N12" s="6"/>
      <c r="O12" s="6"/>
      <c r="P12" s="13"/>
      <c r="T12" s="6"/>
      <c r="V12" s="46"/>
      <c r="W12" s="294"/>
      <c r="X12" s="78"/>
      <c r="Y12" s="79"/>
      <c r="Z12" s="78"/>
      <c r="AA12" s="7"/>
      <c r="AB12" s="7"/>
      <c r="AC12" s="7"/>
      <c r="AD12" s="7"/>
      <c r="AE12" s="7"/>
    </row>
    <row r="13" spans="2:31" ht="45" customHeight="1" x14ac:dyDescent="0.2">
      <c r="C13" s="9"/>
      <c r="D13" s="23"/>
      <c r="E13" s="23"/>
      <c r="F13" s="23"/>
      <c r="G13" s="23"/>
      <c r="H13" s="6"/>
      <c r="I13" s="13"/>
      <c r="J13" s="6"/>
      <c r="K13" s="24"/>
      <c r="L13" s="6"/>
      <c r="M13" s="6"/>
      <c r="N13" s="6"/>
      <c r="O13" s="6"/>
      <c r="P13" s="13"/>
      <c r="Q13" s="217" t="s">
        <v>56</v>
      </c>
      <c r="R13" s="221"/>
      <c r="V13" s="46"/>
      <c r="W13" s="294"/>
      <c r="X13" s="78"/>
      <c r="Y13" s="82"/>
      <c r="Z13" s="78"/>
      <c r="AA13" s="7"/>
      <c r="AC13" s="7"/>
      <c r="AD13" s="7"/>
      <c r="AE13" s="7"/>
    </row>
    <row r="14" spans="2:31" ht="45" customHeight="1" x14ac:dyDescent="0.2">
      <c r="C14" s="5"/>
      <c r="D14" s="243" t="s">
        <v>13</v>
      </c>
      <c r="E14" s="244"/>
      <c r="F14" s="245"/>
      <c r="G14" s="18" t="s">
        <v>57</v>
      </c>
      <c r="H14" s="13"/>
      <c r="I14" s="13"/>
      <c r="J14" s="241" t="s">
        <v>58</v>
      </c>
      <c r="K14" s="242"/>
      <c r="L14" s="6"/>
      <c r="M14" s="6"/>
      <c r="N14" s="120" t="s">
        <v>59</v>
      </c>
      <c r="O14" s="6"/>
      <c r="P14" s="13"/>
      <c r="Q14" s="222"/>
      <c r="R14" s="223"/>
      <c r="S14" s="6"/>
      <c r="T14" s="71"/>
      <c r="U14" s="120" t="s">
        <v>60</v>
      </c>
      <c r="V14" s="46"/>
      <c r="W14" s="294"/>
      <c r="X14" s="78"/>
      <c r="Y14" s="83"/>
      <c r="Z14" s="78"/>
      <c r="AA14" s="7"/>
      <c r="AC14" s="7"/>
      <c r="AD14" s="7"/>
      <c r="AE14" s="7"/>
    </row>
    <row r="15" spans="2:31" ht="45" customHeight="1" x14ac:dyDescent="0.3">
      <c r="C15" s="5"/>
      <c r="D15" s="238" t="s">
        <v>61</v>
      </c>
      <c r="E15" s="239"/>
      <c r="F15" s="228"/>
      <c r="G15" s="112">
        <f>G12</f>
        <v>0</v>
      </c>
      <c r="H15" s="13"/>
      <c r="I15" s="22"/>
      <c r="J15" s="296"/>
      <c r="K15" s="297"/>
      <c r="L15" s="26"/>
      <c r="M15" s="22"/>
      <c r="N15" s="119"/>
      <c r="O15" s="21"/>
      <c r="P15" s="22"/>
      <c r="Q15" s="296"/>
      <c r="R15" s="297"/>
      <c r="S15" s="6"/>
      <c r="T15" s="70"/>
      <c r="U15" s="119"/>
      <c r="V15" s="46"/>
      <c r="W15" s="294"/>
      <c r="X15" s="78"/>
      <c r="Y15" s="84" t="str">
        <f>IF(N18+N15=J15,"","⑥値 エラー")</f>
        <v/>
      </c>
      <c r="Z15" s="78"/>
      <c r="AA15" s="7"/>
      <c r="AC15" s="7"/>
      <c r="AD15" s="7"/>
      <c r="AE15" s="7"/>
    </row>
    <row r="16" spans="2:31" ht="45" customHeight="1" x14ac:dyDescent="0.3">
      <c r="D16" s="226" t="s">
        <v>62</v>
      </c>
      <c r="E16" s="227"/>
      <c r="F16" s="228"/>
      <c r="G16" s="112">
        <f>J9+Q9</f>
        <v>0</v>
      </c>
      <c r="H16" s="13"/>
      <c r="I16" s="13"/>
      <c r="J16" s="28"/>
      <c r="K16" s="25"/>
      <c r="L16" s="6"/>
      <c r="M16" s="13"/>
      <c r="N16" s="6"/>
      <c r="O16" s="6"/>
      <c r="P16" s="13"/>
      <c r="Q16" s="6"/>
      <c r="R16" s="6"/>
      <c r="S16" s="16"/>
      <c r="T16" s="13"/>
      <c r="U16" s="6"/>
      <c r="V16" s="46"/>
      <c r="W16" s="294"/>
      <c r="X16" s="78"/>
      <c r="Y16" s="84" t="str">
        <f>IF(P19+O20=Q19,"","⑩値 エラー")</f>
        <v/>
      </c>
      <c r="Z16" s="78"/>
      <c r="AA16" s="7"/>
      <c r="AC16" s="7"/>
      <c r="AD16" s="7"/>
      <c r="AE16" s="7"/>
    </row>
    <row r="17" spans="2:31" ht="45" customHeight="1" x14ac:dyDescent="0.3">
      <c r="D17" s="238" t="s">
        <v>63</v>
      </c>
      <c r="E17" s="239"/>
      <c r="F17" s="228"/>
      <c r="G17" s="112">
        <f>J18</f>
        <v>0</v>
      </c>
      <c r="H17" s="13"/>
      <c r="I17" s="13"/>
      <c r="J17" s="241" t="s">
        <v>64</v>
      </c>
      <c r="K17" s="242"/>
      <c r="L17" s="6"/>
      <c r="M17" s="17"/>
      <c r="N17" s="120" t="s">
        <v>65</v>
      </c>
      <c r="O17" s="6"/>
      <c r="P17" s="13"/>
      <c r="Q17" s="217" t="s">
        <v>66</v>
      </c>
      <c r="R17" s="218"/>
      <c r="S17" s="6"/>
      <c r="T17" s="17"/>
      <c r="U17" s="120" t="s">
        <v>67</v>
      </c>
      <c r="V17" s="46"/>
      <c r="W17" s="294"/>
      <c r="X17" s="78"/>
      <c r="Y17" s="84" t="str">
        <f>IF(Q19=U15+U18+U22+Y24,"","⑫⑬⑭⑮値 エラー")</f>
        <v/>
      </c>
      <c r="Z17" s="78"/>
      <c r="AA17" s="7"/>
      <c r="AC17" s="7"/>
      <c r="AD17" s="7"/>
      <c r="AE17" s="7"/>
    </row>
    <row r="18" spans="2:31" ht="45" customHeight="1" x14ac:dyDescent="0.3">
      <c r="D18" s="226" t="s">
        <v>68</v>
      </c>
      <c r="E18" s="227"/>
      <c r="F18" s="228"/>
      <c r="G18" s="112">
        <f>N18</f>
        <v>0</v>
      </c>
      <c r="H18" s="13"/>
      <c r="I18" s="29"/>
      <c r="J18" s="296"/>
      <c r="K18" s="297"/>
      <c r="L18" s="16"/>
      <c r="M18" s="20"/>
      <c r="N18" s="121">
        <f>J15-N15</f>
        <v>0</v>
      </c>
      <c r="O18" s="16"/>
      <c r="P18" s="13"/>
      <c r="Q18" s="219"/>
      <c r="R18" s="220"/>
      <c r="S18" s="6"/>
      <c r="T18" s="15"/>
      <c r="U18" s="119"/>
      <c r="V18" s="46"/>
      <c r="W18" s="294"/>
      <c r="X18" s="78"/>
      <c r="Y18" s="84" t="str">
        <f>IF(Q19=U15+U18+U22+Y24,"","処理委託量⑩ = 再生利用量⑫ + 熱回収量（⑬＋⑭）＋廃棄処理量⑮ ")</f>
        <v/>
      </c>
      <c r="Z18" s="78"/>
      <c r="AA18" s="7"/>
      <c r="AC18" s="7"/>
      <c r="AD18" s="7"/>
      <c r="AE18" s="7"/>
    </row>
    <row r="19" spans="2:31" ht="45" customHeight="1" x14ac:dyDescent="0.3">
      <c r="D19" s="226" t="s">
        <v>69</v>
      </c>
      <c r="E19" s="227"/>
      <c r="F19" s="228"/>
      <c r="G19" s="112">
        <f>J12+Q15</f>
        <v>0</v>
      </c>
      <c r="H19" s="13"/>
      <c r="I19" s="17"/>
      <c r="J19" s="23"/>
      <c r="K19" s="23"/>
      <c r="L19" s="6"/>
      <c r="M19" s="6"/>
      <c r="N19" s="6"/>
      <c r="O19" s="48"/>
      <c r="P19" s="53">
        <f>N15-Q9-Q15</f>
        <v>0</v>
      </c>
      <c r="Q19" s="213">
        <f>P19+O20</f>
        <v>0</v>
      </c>
      <c r="R19" s="214"/>
      <c r="S19" s="30"/>
      <c r="T19" s="13"/>
      <c r="U19" s="50"/>
      <c r="V19" s="46"/>
      <c r="W19" s="294"/>
      <c r="X19" s="78"/>
      <c r="Y19" s="78"/>
      <c r="Z19" s="7"/>
      <c r="AA19" s="7"/>
      <c r="AC19" s="7"/>
      <c r="AD19" s="7"/>
    </row>
    <row r="20" spans="2:31" ht="45" customHeight="1" x14ac:dyDescent="0.3">
      <c r="D20" s="238" t="s">
        <v>70</v>
      </c>
      <c r="E20" s="239"/>
      <c r="F20" s="228"/>
      <c r="G20" s="112">
        <f>Q19</f>
        <v>0</v>
      </c>
      <c r="H20" s="13"/>
      <c r="I20" s="6"/>
      <c r="J20" s="6"/>
      <c r="K20" s="6"/>
      <c r="L20" s="31"/>
      <c r="M20" s="31"/>
      <c r="N20" s="31"/>
      <c r="O20" s="54">
        <f>G12-J9-J12-J15</f>
        <v>0</v>
      </c>
      <c r="P20" s="49"/>
      <c r="Q20" s="215"/>
      <c r="R20" s="216"/>
      <c r="S20" s="21"/>
      <c r="T20" s="13"/>
      <c r="U20" s="211" t="s">
        <v>71</v>
      </c>
      <c r="V20" s="46"/>
      <c r="W20" s="294"/>
      <c r="X20" s="78"/>
      <c r="Y20" s="78"/>
      <c r="Z20" s="7"/>
      <c r="AA20" s="7"/>
      <c r="AC20" s="7"/>
      <c r="AD20" s="7"/>
    </row>
    <row r="21" spans="2:31" ht="45" customHeight="1" x14ac:dyDescent="0.3">
      <c r="D21" s="226" t="s">
        <v>72</v>
      </c>
      <c r="E21" s="227"/>
      <c r="F21" s="228"/>
      <c r="G21" s="112">
        <f>Q23</f>
        <v>0</v>
      </c>
      <c r="H21" s="13"/>
      <c r="I21" s="6"/>
      <c r="J21" s="6"/>
      <c r="K21" s="6"/>
      <c r="L21" s="6"/>
      <c r="M21" s="6"/>
      <c r="N21" s="6"/>
      <c r="O21" s="6"/>
      <c r="P21" s="6"/>
      <c r="Q21" s="6"/>
      <c r="R21" s="51"/>
      <c r="S21" s="32"/>
      <c r="T21" s="19"/>
      <c r="U21" s="212"/>
      <c r="V21" s="46"/>
      <c r="W21" s="294"/>
      <c r="X21" s="78"/>
      <c r="Y21" s="114" t="str">
        <f>IF(COUNT(G12)=1,"","単位（トン）は、自動表示されますので、「数値のみ」を記入してください。")</f>
        <v>単位（トン）は、自動表示されますので、「数値のみ」を記入してください。</v>
      </c>
      <c r="Z21" s="7"/>
      <c r="AA21" s="7"/>
      <c r="AC21" s="7"/>
      <c r="AD21" s="7"/>
    </row>
    <row r="22" spans="2:31" ht="45" customHeight="1" x14ac:dyDescent="0.3">
      <c r="D22" s="226" t="s">
        <v>73</v>
      </c>
      <c r="E22" s="227"/>
      <c r="F22" s="228"/>
      <c r="G22" s="112">
        <f>U15</f>
        <v>0</v>
      </c>
      <c r="H22" s="13"/>
      <c r="I22" s="6"/>
      <c r="J22" s="6"/>
      <c r="K22" s="6"/>
      <c r="L22" s="6"/>
      <c r="M22" s="6"/>
      <c r="N22" s="6"/>
      <c r="O22" s="6"/>
      <c r="P22" s="6"/>
      <c r="Q22" s="241" t="s">
        <v>74</v>
      </c>
      <c r="R22" s="295"/>
      <c r="S22" s="6"/>
      <c r="T22" s="20"/>
      <c r="U22" s="119"/>
      <c r="V22" s="46"/>
      <c r="W22" s="294"/>
      <c r="X22" s="78"/>
      <c r="Y22" s="85"/>
      <c r="Z22" s="78"/>
      <c r="AA22" s="7"/>
      <c r="AC22" s="7"/>
      <c r="AD22" s="7"/>
      <c r="AE22" s="7"/>
    </row>
    <row r="23" spans="2:31" ht="45" customHeight="1" x14ac:dyDescent="0.3">
      <c r="D23" s="226" t="s">
        <v>75</v>
      </c>
      <c r="E23" s="227"/>
      <c r="F23" s="228"/>
      <c r="G23" s="112">
        <f>U18</f>
        <v>0</v>
      </c>
      <c r="H23" s="13"/>
      <c r="I23" s="6"/>
      <c r="J23" s="6"/>
      <c r="K23" s="6"/>
      <c r="L23" s="6"/>
      <c r="M23" s="6"/>
      <c r="N23" s="6"/>
      <c r="O23" s="6"/>
      <c r="P23" s="20"/>
      <c r="Q23" s="296"/>
      <c r="R23" s="297"/>
      <c r="S23" s="6"/>
      <c r="T23" s="46"/>
      <c r="U23" s="46"/>
      <c r="V23" s="46"/>
      <c r="W23" s="294"/>
      <c r="X23" s="78"/>
      <c r="Y23" s="122" t="s">
        <v>76</v>
      </c>
      <c r="Z23" s="78"/>
      <c r="AA23" s="7"/>
      <c r="AC23" s="7"/>
      <c r="AD23" s="7"/>
      <c r="AE23" s="7"/>
    </row>
    <row r="24" spans="2:31" ht="55.5" customHeight="1" x14ac:dyDescent="0.3">
      <c r="D24" s="226" t="s">
        <v>77</v>
      </c>
      <c r="E24" s="227"/>
      <c r="F24" s="228"/>
      <c r="G24" s="112">
        <f>U22</f>
        <v>0</v>
      </c>
      <c r="H24" s="13"/>
      <c r="I24" s="6"/>
      <c r="J24" s="6"/>
      <c r="K24" s="6"/>
      <c r="L24" s="6"/>
      <c r="M24" s="6"/>
      <c r="N24" s="6"/>
      <c r="O24" s="6"/>
      <c r="P24" s="6"/>
      <c r="Q24" s="298"/>
      <c r="R24" s="299"/>
      <c r="S24" s="6"/>
      <c r="T24" s="46"/>
      <c r="U24" s="46"/>
      <c r="V24" s="46"/>
      <c r="W24" s="294"/>
      <c r="X24" s="78"/>
      <c r="Y24" s="175">
        <f>Q19-U15-U18-U22</f>
        <v>0</v>
      </c>
      <c r="Z24" s="78"/>
      <c r="AA24" s="7"/>
      <c r="AC24" s="7"/>
      <c r="AD24" s="7"/>
      <c r="AE24" s="7"/>
    </row>
    <row r="25" spans="2:31" ht="12" customHeight="1" x14ac:dyDescent="0.3">
      <c r="B25" s="73"/>
      <c r="C25" s="74"/>
      <c r="D25" s="75"/>
      <c r="E25" s="75"/>
      <c r="F25" s="75"/>
      <c r="G25" s="75"/>
      <c r="H25" s="75"/>
      <c r="I25" s="75"/>
      <c r="J25" s="75"/>
      <c r="K25" s="75"/>
      <c r="L25" s="75"/>
      <c r="M25" s="75"/>
      <c r="N25" s="75"/>
      <c r="O25" s="75"/>
      <c r="P25" s="75"/>
      <c r="Q25" s="75"/>
      <c r="R25" s="75"/>
      <c r="S25" s="75"/>
      <c r="T25" s="76"/>
      <c r="U25" s="76"/>
      <c r="V25" s="77"/>
      <c r="W25" s="73"/>
      <c r="X25" s="78"/>
      <c r="Y25" s="81"/>
      <c r="Z25" s="78"/>
    </row>
    <row r="26" spans="2:31" ht="18" customHeight="1" x14ac:dyDescent="0.3">
      <c r="B26" s="56"/>
      <c r="C26" s="57"/>
      <c r="D26" s="58"/>
      <c r="E26" s="58"/>
      <c r="F26" s="58"/>
      <c r="G26" s="58"/>
      <c r="H26" s="58"/>
      <c r="I26" s="58"/>
      <c r="J26" s="58"/>
      <c r="K26" s="58"/>
      <c r="L26" s="58"/>
      <c r="M26" s="58"/>
      <c r="N26" s="58"/>
      <c r="O26" s="58"/>
      <c r="P26" s="58"/>
      <c r="Q26" s="58"/>
      <c r="R26" s="58"/>
      <c r="S26" s="58"/>
      <c r="T26" s="59"/>
      <c r="U26" s="59"/>
      <c r="V26" s="60"/>
      <c r="W26" s="56"/>
      <c r="X26" s="61"/>
      <c r="Y26" s="56"/>
      <c r="Z26" s="61"/>
    </row>
    <row r="27" spans="2:31" ht="18" customHeight="1" x14ac:dyDescent="0.3"/>
    <row r="28" spans="2:31" ht="18" customHeight="1" x14ac:dyDescent="0.3"/>
    <row r="29" spans="2:31" ht="18" customHeight="1" x14ac:dyDescent="0.3"/>
    <row r="30" spans="2:31" ht="18" customHeight="1" x14ac:dyDescent="0.3"/>
    <row r="31" spans="2:31" ht="18" customHeight="1" x14ac:dyDescent="0.3"/>
    <row r="32" spans="2:31" ht="18" customHeight="1" x14ac:dyDescent="0.3"/>
    <row r="33" ht="18" customHeight="1" x14ac:dyDescent="0.3"/>
    <row r="34" ht="18" customHeight="1" x14ac:dyDescent="0.3"/>
  </sheetData>
  <mergeCells count="37">
    <mergeCell ref="Y3:Z3"/>
    <mergeCell ref="Y4:Z4"/>
    <mergeCell ref="J8:K8"/>
    <mergeCell ref="Q8:R8"/>
    <mergeCell ref="G5:G6"/>
    <mergeCell ref="D14:F14"/>
    <mergeCell ref="J14:K14"/>
    <mergeCell ref="C3:G3"/>
    <mergeCell ref="I3:K3"/>
    <mergeCell ref="L3:Q3"/>
    <mergeCell ref="J17:K17"/>
    <mergeCell ref="J9:K9"/>
    <mergeCell ref="Q9:R9"/>
    <mergeCell ref="J11:K11"/>
    <mergeCell ref="J12:K12"/>
    <mergeCell ref="D23:F23"/>
    <mergeCell ref="Q23:R23"/>
    <mergeCell ref="D24:F24"/>
    <mergeCell ref="Q24:R24"/>
    <mergeCell ref="D8:D9"/>
    <mergeCell ref="D18:F18"/>
    <mergeCell ref="J18:K18"/>
    <mergeCell ref="D19:F19"/>
    <mergeCell ref="D20:F20"/>
    <mergeCell ref="D21:F21"/>
    <mergeCell ref="D22:F22"/>
    <mergeCell ref="D15:F15"/>
    <mergeCell ref="J15:K15"/>
    <mergeCell ref="Q15:R15"/>
    <mergeCell ref="D16:F16"/>
    <mergeCell ref="D17:F17"/>
    <mergeCell ref="U20:U21"/>
    <mergeCell ref="W2:W24"/>
    <mergeCell ref="Q17:R18"/>
    <mergeCell ref="Q13:R14"/>
    <mergeCell ref="Q19:R20"/>
    <mergeCell ref="Q22:R22"/>
  </mergeCells>
  <phoneticPr fontId="54"/>
  <dataValidations count="1">
    <dataValidation type="list" allowBlank="1" showInputMessage="1" showErrorMessage="1" sqref="L3:Q3" xr:uid="{00000000-0002-0000-0700-000000000000}">
      <formula1>種類</formula1>
    </dataValidation>
  </dataValidations>
  <pageMargins left="0.78680555555555554" right="0.46944444444444444" top="0.52986111111111112" bottom="0.27986111111111112" header="0.51111111111111107" footer="0.27986111111111112"/>
  <pageSetup paperSize="9" scale="59" firstPageNumber="4294963191"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8"/>
    <pageSetUpPr fitToPage="1"/>
  </sheetPr>
  <dimension ref="B1:AE34"/>
  <sheetViews>
    <sheetView showGridLines="0" view="pageBreakPreview" zoomScale="40" zoomScaleNormal="55" workbookViewId="0">
      <selection activeCell="C3" sqref="C3:G3"/>
    </sheetView>
  </sheetViews>
  <sheetFormatPr defaultColWidth="19.36328125" defaultRowHeight="21" x14ac:dyDescent="0.3"/>
  <cols>
    <col min="1" max="1" width="1.26953125" style="8" customWidth="1"/>
    <col min="2" max="2" width="1.90625" style="8" customWidth="1"/>
    <col min="3" max="3" width="4.7265625" style="27" customWidth="1"/>
    <col min="4" max="4" width="21.7265625" style="10" customWidth="1"/>
    <col min="5" max="6" width="5.08984375" style="10" customWidth="1"/>
    <col min="7" max="7" width="19.26953125" style="10" customWidth="1"/>
    <col min="8" max="9" width="5.08984375" style="10" customWidth="1"/>
    <col min="10" max="10" width="4.36328125" style="10" customWidth="1"/>
    <col min="11" max="11" width="23.6328125" style="10" customWidth="1"/>
    <col min="12" max="13" width="5.08984375" style="10" customWidth="1"/>
    <col min="14" max="14" width="21.90625" style="10" customWidth="1"/>
    <col min="15" max="16" width="5.08984375" style="10" customWidth="1"/>
    <col min="17" max="17" width="10.7265625" style="10" customWidth="1"/>
    <col min="18" max="18" width="16.26953125" style="10" customWidth="1"/>
    <col min="19" max="19" width="5.08984375" style="10" customWidth="1"/>
    <col min="20" max="20" width="5.08984375" style="33" customWidth="1"/>
    <col min="21" max="21" width="26.453125" style="33" customWidth="1"/>
    <col min="22" max="22" width="7.26953125" style="47" customWidth="1"/>
    <col min="23" max="23" width="9.7265625" style="8" customWidth="1"/>
    <col min="24" max="24" width="1.6328125" style="8" customWidth="1"/>
    <col min="25" max="25" width="50.453125" style="8" customWidth="1"/>
    <col min="26" max="26" width="29.90625" style="8" customWidth="1"/>
    <col min="27" max="27" width="3.90625" style="8" customWidth="1"/>
    <col min="28" max="28" width="14.6328125" style="8" customWidth="1"/>
    <col min="29" max="29" width="20.7265625" style="8" customWidth="1"/>
    <col min="30" max="30" width="18.7265625" style="8" customWidth="1"/>
    <col min="31" max="31" width="22.36328125" style="8" customWidth="1"/>
    <col min="32" max="32" width="19.36328125" style="8" bestFit="1"/>
    <col min="33" max="16384" width="19.36328125" style="8"/>
  </cols>
  <sheetData>
    <row r="1" spans="2:31" ht="7.5" customHeight="1" x14ac:dyDescent="0.3"/>
    <row r="2" spans="2:31" s="1" customFormat="1" ht="12.75" customHeight="1" x14ac:dyDescent="0.2">
      <c r="B2" s="44"/>
      <c r="C2" s="44"/>
      <c r="D2" s="44"/>
      <c r="E2" s="44"/>
      <c r="F2" s="44"/>
      <c r="G2" s="44"/>
      <c r="H2" s="44"/>
      <c r="I2" s="44"/>
      <c r="J2" s="44"/>
      <c r="K2" s="44"/>
      <c r="L2" s="44"/>
      <c r="M2" s="44"/>
      <c r="N2" s="44"/>
      <c r="O2" s="44"/>
      <c r="P2" s="44"/>
      <c r="Q2" s="44"/>
      <c r="R2" s="44"/>
      <c r="S2" s="44"/>
      <c r="T2" s="44"/>
      <c r="U2" s="44"/>
      <c r="V2" s="45"/>
      <c r="W2" s="294" t="s">
        <v>104</v>
      </c>
      <c r="X2" s="61"/>
      <c r="Y2" s="62"/>
      <c r="Z2" s="61"/>
    </row>
    <row r="3" spans="2:31" s="1" customFormat="1" ht="51.75" customHeight="1" x14ac:dyDescent="0.2">
      <c r="B3" s="44"/>
      <c r="C3" s="246" t="s">
        <v>105</v>
      </c>
      <c r="D3" s="247"/>
      <c r="E3" s="247"/>
      <c r="F3" s="247"/>
      <c r="G3" s="248"/>
      <c r="H3" s="2"/>
      <c r="I3" s="300" t="s">
        <v>106</v>
      </c>
      <c r="J3" s="301"/>
      <c r="K3" s="301"/>
      <c r="L3" s="302"/>
      <c r="M3" s="302"/>
      <c r="N3" s="302"/>
      <c r="O3" s="302"/>
      <c r="P3" s="302"/>
      <c r="Q3" s="302"/>
      <c r="R3" s="3" t="s">
        <v>107</v>
      </c>
      <c r="S3" s="2"/>
      <c r="T3" s="2"/>
      <c r="U3" s="2"/>
      <c r="V3" s="123"/>
      <c r="W3" s="294"/>
      <c r="X3" s="78"/>
      <c r="Y3" s="251"/>
      <c r="Z3" s="252"/>
      <c r="AA3" s="4"/>
      <c r="AB3" s="4"/>
      <c r="AC3" s="4"/>
      <c r="AD3" s="4"/>
      <c r="AE3" s="4"/>
    </row>
    <row r="4" spans="2:31" ht="51.75" customHeight="1" x14ac:dyDescent="0.2">
      <c r="C4" s="5"/>
      <c r="D4" s="6"/>
      <c r="E4" s="6"/>
      <c r="F4" s="6"/>
      <c r="G4" s="6"/>
      <c r="H4" s="6"/>
      <c r="I4" s="6"/>
      <c r="J4" s="6"/>
      <c r="K4" s="6"/>
      <c r="L4" s="6"/>
      <c r="M4" s="6"/>
      <c r="N4" s="6"/>
      <c r="O4" s="6"/>
      <c r="P4" s="6"/>
      <c r="Q4" s="6"/>
      <c r="R4" s="6"/>
      <c r="S4" s="6"/>
      <c r="T4" s="6"/>
      <c r="V4" s="123"/>
      <c r="W4" s="294"/>
      <c r="X4" s="78"/>
      <c r="Y4" s="253" t="s">
        <v>108</v>
      </c>
      <c r="Z4" s="252"/>
      <c r="AA4" s="7"/>
      <c r="AB4" s="7"/>
      <c r="AC4" s="7"/>
      <c r="AD4" s="7"/>
      <c r="AE4" s="7"/>
    </row>
    <row r="5" spans="2:31" ht="22.5" customHeight="1" x14ac:dyDescent="0.2">
      <c r="C5" s="9"/>
      <c r="D5" s="6"/>
      <c r="E5" s="6"/>
      <c r="F5" s="6"/>
      <c r="G5" s="254" t="s">
        <v>50</v>
      </c>
      <c r="H5" s="6"/>
      <c r="I5" s="6"/>
      <c r="J5" s="6"/>
      <c r="K5" s="6"/>
      <c r="T5" s="11"/>
      <c r="U5" s="11"/>
      <c r="V5" s="123"/>
      <c r="W5" s="294"/>
      <c r="X5" s="78"/>
      <c r="Y5" s="115"/>
      <c r="Z5" s="116"/>
      <c r="AA5" s="7"/>
      <c r="AB5" s="7"/>
      <c r="AC5" s="7"/>
      <c r="AD5" s="7"/>
      <c r="AE5" s="7"/>
    </row>
    <row r="6" spans="2:31" ht="24" customHeight="1" x14ac:dyDescent="0.2">
      <c r="C6" s="5"/>
      <c r="D6" s="6"/>
      <c r="E6" s="6"/>
      <c r="F6" s="12"/>
      <c r="G6" s="237"/>
      <c r="H6" s="6"/>
      <c r="I6" s="6"/>
      <c r="J6" s="6"/>
      <c r="K6" s="6"/>
      <c r="Q6" s="72"/>
      <c r="T6" s="11"/>
      <c r="U6" s="11"/>
      <c r="V6" s="46"/>
      <c r="W6" s="294"/>
      <c r="X6" s="78"/>
      <c r="Y6" s="115"/>
      <c r="Z6" s="116"/>
      <c r="AA6" s="7"/>
      <c r="AB6" s="7"/>
      <c r="AC6" s="7"/>
      <c r="AD6" s="7"/>
      <c r="AE6" s="7"/>
    </row>
    <row r="7" spans="2:31" ht="30" customHeight="1" x14ac:dyDescent="0.2">
      <c r="C7" s="5"/>
      <c r="D7" s="6"/>
      <c r="E7" s="6"/>
      <c r="F7" s="13"/>
      <c r="G7" s="6"/>
      <c r="H7" s="6"/>
      <c r="I7" s="6"/>
      <c r="J7" s="6"/>
      <c r="K7" s="6"/>
      <c r="T7" s="11"/>
      <c r="U7" s="11"/>
      <c r="V7" s="46"/>
      <c r="W7" s="294"/>
      <c r="X7" s="78"/>
      <c r="Y7" s="80" t="s">
        <v>109</v>
      </c>
      <c r="Z7" s="116"/>
      <c r="AA7" s="7"/>
      <c r="AB7" s="7"/>
      <c r="AC7" s="7"/>
      <c r="AD7" s="7"/>
      <c r="AE7" s="7"/>
    </row>
    <row r="8" spans="2:31" ht="45" customHeight="1" x14ac:dyDescent="0.2">
      <c r="C8" s="5"/>
      <c r="D8" s="236" t="s">
        <v>51</v>
      </c>
      <c r="E8" s="6"/>
      <c r="F8" s="13"/>
      <c r="G8" s="6"/>
      <c r="H8" s="6"/>
      <c r="I8" s="6"/>
      <c r="J8" s="241" t="s">
        <v>52</v>
      </c>
      <c r="K8" s="242"/>
      <c r="L8" s="6"/>
      <c r="M8" s="6"/>
      <c r="N8" s="6"/>
      <c r="O8" s="6"/>
      <c r="P8" s="6"/>
      <c r="Q8" s="241" t="s">
        <v>53</v>
      </c>
      <c r="R8" s="242"/>
      <c r="S8" s="6"/>
      <c r="T8" s="6"/>
      <c r="U8" s="6"/>
      <c r="V8" s="46"/>
      <c r="W8" s="294"/>
      <c r="X8" s="78"/>
      <c r="Y8" s="79"/>
      <c r="Z8" s="78"/>
      <c r="AA8" s="7"/>
      <c r="AB8" s="7"/>
      <c r="AC8" s="7"/>
      <c r="AD8" s="7"/>
      <c r="AE8" s="7"/>
    </row>
    <row r="9" spans="2:31" ht="45" customHeight="1" x14ac:dyDescent="0.3">
      <c r="C9" s="9"/>
      <c r="D9" s="237"/>
      <c r="E9" s="14"/>
      <c r="F9" s="13"/>
      <c r="G9" s="6"/>
      <c r="H9" s="6"/>
      <c r="I9" s="15"/>
      <c r="J9" s="296"/>
      <c r="K9" s="297"/>
      <c r="L9" s="6"/>
      <c r="M9" s="6"/>
      <c r="N9" s="6"/>
      <c r="O9" s="6"/>
      <c r="P9" s="15"/>
      <c r="Q9" s="296"/>
      <c r="R9" s="297"/>
      <c r="S9" s="16"/>
      <c r="T9" s="6"/>
      <c r="U9" s="6"/>
      <c r="V9" s="46"/>
      <c r="W9" s="294"/>
      <c r="X9" s="78"/>
      <c r="Z9" s="78"/>
      <c r="AA9" s="7"/>
      <c r="AB9" s="7"/>
      <c r="AC9" s="7"/>
      <c r="AD9" s="7"/>
      <c r="AE9" s="7"/>
    </row>
    <row r="10" spans="2:31" ht="35.25" customHeight="1" x14ac:dyDescent="0.2">
      <c r="C10" s="5"/>
      <c r="D10" s="6"/>
      <c r="E10" s="6"/>
      <c r="F10" s="13"/>
      <c r="G10" s="6"/>
      <c r="H10" s="6"/>
      <c r="I10" s="13"/>
      <c r="J10" s="6"/>
      <c r="K10" s="6"/>
      <c r="L10" s="6"/>
      <c r="M10" s="6"/>
      <c r="N10" s="6"/>
      <c r="O10" s="6"/>
      <c r="P10" s="13"/>
      <c r="Q10" s="6"/>
      <c r="R10" s="6"/>
      <c r="S10" s="6"/>
      <c r="T10" s="6"/>
      <c r="U10" s="6"/>
      <c r="V10" s="46"/>
      <c r="W10" s="294"/>
      <c r="X10" s="78"/>
      <c r="Y10" s="86"/>
      <c r="Z10" s="78"/>
      <c r="AA10" s="7"/>
      <c r="AB10" s="7"/>
      <c r="AC10" s="7"/>
      <c r="AD10" s="7"/>
      <c r="AE10" s="7"/>
    </row>
    <row r="11" spans="2:31" ht="45" customHeight="1" x14ac:dyDescent="0.2">
      <c r="C11" s="5"/>
      <c r="D11" s="6"/>
      <c r="E11" s="6"/>
      <c r="F11" s="17"/>
      <c r="G11" s="117" t="s">
        <v>54</v>
      </c>
      <c r="H11" s="19"/>
      <c r="I11" s="19"/>
      <c r="J11" s="241" t="s">
        <v>55</v>
      </c>
      <c r="K11" s="242"/>
      <c r="L11" s="6"/>
      <c r="M11" s="6"/>
      <c r="N11" s="6"/>
      <c r="O11" s="6"/>
      <c r="P11" s="13"/>
      <c r="T11" s="6"/>
      <c r="U11" s="6"/>
      <c r="V11" s="46"/>
      <c r="W11" s="294"/>
      <c r="X11" s="78"/>
      <c r="Y11" s="81"/>
      <c r="Z11" s="78"/>
      <c r="AA11" s="7"/>
      <c r="AB11" s="7"/>
      <c r="AC11" s="7"/>
      <c r="AD11" s="7"/>
      <c r="AE11" s="7"/>
    </row>
    <row r="12" spans="2:31" ht="45" customHeight="1" x14ac:dyDescent="0.3">
      <c r="C12" s="9"/>
      <c r="D12" s="6"/>
      <c r="E12" s="6"/>
      <c r="F12" s="20"/>
      <c r="G12" s="118"/>
      <c r="H12" s="21"/>
      <c r="I12" s="22"/>
      <c r="J12" s="296"/>
      <c r="K12" s="297"/>
      <c r="L12" s="16"/>
      <c r="M12" s="6"/>
      <c r="N12" s="6"/>
      <c r="O12" s="6"/>
      <c r="P12" s="13"/>
      <c r="T12" s="6"/>
      <c r="V12" s="46"/>
      <c r="W12" s="294"/>
      <c r="X12" s="78"/>
      <c r="Y12" s="79"/>
      <c r="Z12" s="78"/>
      <c r="AA12" s="7"/>
      <c r="AB12" s="7"/>
      <c r="AC12" s="7"/>
      <c r="AD12" s="7"/>
      <c r="AE12" s="7"/>
    </row>
    <row r="13" spans="2:31" ht="45" customHeight="1" x14ac:dyDescent="0.2">
      <c r="C13" s="9"/>
      <c r="D13" s="23"/>
      <c r="E13" s="23"/>
      <c r="F13" s="23"/>
      <c r="G13" s="23"/>
      <c r="H13" s="6"/>
      <c r="I13" s="13"/>
      <c r="J13" s="6"/>
      <c r="K13" s="24"/>
      <c r="L13" s="6"/>
      <c r="M13" s="6"/>
      <c r="N13" s="6"/>
      <c r="O13" s="6"/>
      <c r="P13" s="13"/>
      <c r="Q13" s="217" t="s">
        <v>56</v>
      </c>
      <c r="R13" s="221"/>
      <c r="V13" s="46"/>
      <c r="W13" s="294"/>
      <c r="X13" s="78"/>
      <c r="Y13" s="82"/>
      <c r="Z13" s="78"/>
      <c r="AA13" s="7"/>
      <c r="AC13" s="7"/>
      <c r="AD13" s="7"/>
      <c r="AE13" s="7"/>
    </row>
    <row r="14" spans="2:31" ht="45" customHeight="1" x14ac:dyDescent="0.2">
      <c r="C14" s="5"/>
      <c r="D14" s="243" t="s">
        <v>13</v>
      </c>
      <c r="E14" s="244"/>
      <c r="F14" s="245"/>
      <c r="G14" s="18" t="s">
        <v>57</v>
      </c>
      <c r="H14" s="13"/>
      <c r="I14" s="13"/>
      <c r="J14" s="241" t="s">
        <v>58</v>
      </c>
      <c r="K14" s="242"/>
      <c r="L14" s="6"/>
      <c r="M14" s="6"/>
      <c r="N14" s="120" t="s">
        <v>59</v>
      </c>
      <c r="O14" s="6"/>
      <c r="P14" s="13"/>
      <c r="Q14" s="222"/>
      <c r="R14" s="223"/>
      <c r="S14" s="6"/>
      <c r="T14" s="71"/>
      <c r="U14" s="120" t="s">
        <v>60</v>
      </c>
      <c r="V14" s="46"/>
      <c r="W14" s="294"/>
      <c r="X14" s="78"/>
      <c r="Y14" s="83"/>
      <c r="Z14" s="78"/>
      <c r="AA14" s="7"/>
      <c r="AC14" s="7"/>
      <c r="AD14" s="7"/>
      <c r="AE14" s="7"/>
    </row>
    <row r="15" spans="2:31" ht="45" customHeight="1" x14ac:dyDescent="0.3">
      <c r="C15" s="5"/>
      <c r="D15" s="238" t="s">
        <v>61</v>
      </c>
      <c r="E15" s="239"/>
      <c r="F15" s="228"/>
      <c r="G15" s="112">
        <f>G12</f>
        <v>0</v>
      </c>
      <c r="H15" s="13"/>
      <c r="I15" s="22"/>
      <c r="J15" s="296"/>
      <c r="K15" s="297"/>
      <c r="L15" s="26"/>
      <c r="M15" s="22"/>
      <c r="N15" s="119"/>
      <c r="O15" s="21"/>
      <c r="P15" s="22"/>
      <c r="Q15" s="296"/>
      <c r="R15" s="297"/>
      <c r="S15" s="6"/>
      <c r="T15" s="70"/>
      <c r="U15" s="119"/>
      <c r="V15" s="46"/>
      <c r="W15" s="294"/>
      <c r="X15" s="78"/>
      <c r="Y15" s="84" t="str">
        <f>IF(N18+N15=J15,"","⑥値 エラー")</f>
        <v/>
      </c>
      <c r="Z15" s="78"/>
      <c r="AA15" s="7"/>
      <c r="AC15" s="7"/>
      <c r="AD15" s="7"/>
      <c r="AE15" s="7"/>
    </row>
    <row r="16" spans="2:31" ht="45" customHeight="1" x14ac:dyDescent="0.3">
      <c r="D16" s="226" t="s">
        <v>62</v>
      </c>
      <c r="E16" s="227"/>
      <c r="F16" s="228"/>
      <c r="G16" s="112">
        <f>J9+Q9</f>
        <v>0</v>
      </c>
      <c r="H16" s="13"/>
      <c r="I16" s="13"/>
      <c r="J16" s="28"/>
      <c r="K16" s="25"/>
      <c r="L16" s="6"/>
      <c r="M16" s="13"/>
      <c r="N16" s="6"/>
      <c r="O16" s="6"/>
      <c r="P16" s="13"/>
      <c r="Q16" s="6"/>
      <c r="R16" s="6"/>
      <c r="S16" s="16"/>
      <c r="T16" s="13"/>
      <c r="U16" s="6"/>
      <c r="V16" s="46"/>
      <c r="W16" s="294"/>
      <c r="X16" s="78"/>
      <c r="Y16" s="84" t="str">
        <f>IF(P19+O20=Q19,"","⑩値 エラー")</f>
        <v/>
      </c>
      <c r="Z16" s="78"/>
      <c r="AA16" s="7"/>
      <c r="AC16" s="7"/>
      <c r="AD16" s="7"/>
      <c r="AE16" s="7"/>
    </row>
    <row r="17" spans="2:31" ht="45" customHeight="1" x14ac:dyDescent="0.3">
      <c r="D17" s="238" t="s">
        <v>63</v>
      </c>
      <c r="E17" s="239"/>
      <c r="F17" s="228"/>
      <c r="G17" s="112">
        <f>J18</f>
        <v>0</v>
      </c>
      <c r="H17" s="13"/>
      <c r="I17" s="13"/>
      <c r="J17" s="241" t="s">
        <v>64</v>
      </c>
      <c r="K17" s="242"/>
      <c r="L17" s="6"/>
      <c r="M17" s="17"/>
      <c r="N17" s="120" t="s">
        <v>65</v>
      </c>
      <c r="O17" s="6"/>
      <c r="P17" s="13"/>
      <c r="Q17" s="217" t="s">
        <v>66</v>
      </c>
      <c r="R17" s="218"/>
      <c r="S17" s="6"/>
      <c r="T17" s="17"/>
      <c r="U17" s="120" t="s">
        <v>67</v>
      </c>
      <c r="V17" s="46"/>
      <c r="W17" s="294"/>
      <c r="X17" s="78"/>
      <c r="Y17" s="84" t="str">
        <f>IF(Q19=U15+U18+U22+Y24,"","⑫⑬⑭⑮値 エラー")</f>
        <v/>
      </c>
      <c r="Z17" s="78"/>
      <c r="AA17" s="7"/>
      <c r="AC17" s="7"/>
      <c r="AD17" s="7"/>
      <c r="AE17" s="7"/>
    </row>
    <row r="18" spans="2:31" ht="45" customHeight="1" x14ac:dyDescent="0.3">
      <c r="D18" s="226" t="s">
        <v>68</v>
      </c>
      <c r="E18" s="227"/>
      <c r="F18" s="228"/>
      <c r="G18" s="112">
        <f>N18</f>
        <v>0</v>
      </c>
      <c r="H18" s="13"/>
      <c r="I18" s="29"/>
      <c r="J18" s="296"/>
      <c r="K18" s="297"/>
      <c r="L18" s="16"/>
      <c r="M18" s="20"/>
      <c r="N18" s="121">
        <f>J15-N15</f>
        <v>0</v>
      </c>
      <c r="O18" s="16"/>
      <c r="P18" s="13"/>
      <c r="Q18" s="219"/>
      <c r="R18" s="220"/>
      <c r="S18" s="6"/>
      <c r="T18" s="15"/>
      <c r="U18" s="119"/>
      <c r="V18" s="46"/>
      <c r="W18" s="294"/>
      <c r="X18" s="78"/>
      <c r="Y18" s="84" t="str">
        <f>IF(Q19=U15+U18+U22+Y24,"","処理委託量⑩ = 再生利用量⑫ + 熱回収量（⑬＋⑭）＋廃棄処理量⑮ ")</f>
        <v/>
      </c>
      <c r="Z18" s="78"/>
      <c r="AA18" s="7"/>
      <c r="AC18" s="7"/>
      <c r="AD18" s="7"/>
      <c r="AE18" s="7"/>
    </row>
    <row r="19" spans="2:31" ht="45" customHeight="1" x14ac:dyDescent="0.3">
      <c r="D19" s="226" t="s">
        <v>69</v>
      </c>
      <c r="E19" s="227"/>
      <c r="F19" s="228"/>
      <c r="G19" s="112">
        <f>J12+Q15</f>
        <v>0</v>
      </c>
      <c r="H19" s="13"/>
      <c r="I19" s="17"/>
      <c r="J19" s="23"/>
      <c r="K19" s="23"/>
      <c r="L19" s="6"/>
      <c r="M19" s="6"/>
      <c r="N19" s="6"/>
      <c r="O19" s="48"/>
      <c r="P19" s="53">
        <f>N15-Q9-Q15</f>
        <v>0</v>
      </c>
      <c r="Q19" s="213">
        <f>P19+O20</f>
        <v>0</v>
      </c>
      <c r="R19" s="214"/>
      <c r="S19" s="30"/>
      <c r="T19" s="13"/>
      <c r="U19" s="50"/>
      <c r="V19" s="46"/>
      <c r="W19" s="294"/>
      <c r="X19" s="78"/>
      <c r="Y19" s="78"/>
      <c r="Z19" s="7"/>
      <c r="AA19" s="7"/>
      <c r="AC19" s="7"/>
      <c r="AD19" s="7"/>
    </row>
    <row r="20" spans="2:31" ht="45" customHeight="1" x14ac:dyDescent="0.3">
      <c r="D20" s="238" t="s">
        <v>70</v>
      </c>
      <c r="E20" s="239"/>
      <c r="F20" s="228"/>
      <c r="G20" s="112">
        <f>Q19</f>
        <v>0</v>
      </c>
      <c r="H20" s="13"/>
      <c r="I20" s="6"/>
      <c r="J20" s="6"/>
      <c r="K20" s="6"/>
      <c r="L20" s="31"/>
      <c r="M20" s="31"/>
      <c r="N20" s="31"/>
      <c r="O20" s="54">
        <f>G12-J9-J12-J15</f>
        <v>0</v>
      </c>
      <c r="P20" s="49"/>
      <c r="Q20" s="215"/>
      <c r="R20" s="216"/>
      <c r="S20" s="21"/>
      <c r="T20" s="13"/>
      <c r="U20" s="211" t="s">
        <v>71</v>
      </c>
      <c r="V20" s="46"/>
      <c r="W20" s="294"/>
      <c r="X20" s="78"/>
      <c r="Y20" s="78"/>
      <c r="Z20" s="7"/>
      <c r="AA20" s="7"/>
      <c r="AC20" s="7"/>
      <c r="AD20" s="7"/>
    </row>
    <row r="21" spans="2:31" ht="45" customHeight="1" x14ac:dyDescent="0.3">
      <c r="D21" s="226" t="s">
        <v>72</v>
      </c>
      <c r="E21" s="227"/>
      <c r="F21" s="228"/>
      <c r="G21" s="112">
        <f>Q23</f>
        <v>0</v>
      </c>
      <c r="H21" s="13"/>
      <c r="I21" s="6"/>
      <c r="J21" s="6"/>
      <c r="K21" s="6"/>
      <c r="L21" s="6"/>
      <c r="M21" s="6"/>
      <c r="N21" s="6"/>
      <c r="O21" s="6"/>
      <c r="P21" s="6"/>
      <c r="Q21" s="6"/>
      <c r="R21" s="51"/>
      <c r="S21" s="32"/>
      <c r="T21" s="19"/>
      <c r="U21" s="212"/>
      <c r="V21" s="46"/>
      <c r="W21" s="294"/>
      <c r="X21" s="78"/>
      <c r="Y21" s="114" t="str">
        <f>IF(COUNT(G12)=1,"","単位（トン）は、自動表示されますので、「数値のみ」を記入してください。")</f>
        <v>単位（トン）は、自動表示されますので、「数値のみ」を記入してください。</v>
      </c>
      <c r="Z21" s="7"/>
      <c r="AA21" s="7"/>
      <c r="AC21" s="7"/>
      <c r="AD21" s="7"/>
    </row>
    <row r="22" spans="2:31" ht="45" customHeight="1" x14ac:dyDescent="0.3">
      <c r="D22" s="226" t="s">
        <v>73</v>
      </c>
      <c r="E22" s="227"/>
      <c r="F22" s="228"/>
      <c r="G22" s="112">
        <f>U15</f>
        <v>0</v>
      </c>
      <c r="H22" s="13"/>
      <c r="I22" s="6"/>
      <c r="J22" s="6"/>
      <c r="K22" s="6"/>
      <c r="L22" s="6"/>
      <c r="M22" s="6"/>
      <c r="N22" s="6"/>
      <c r="O22" s="6"/>
      <c r="P22" s="6"/>
      <c r="Q22" s="241" t="s">
        <v>74</v>
      </c>
      <c r="R22" s="295"/>
      <c r="S22" s="6"/>
      <c r="T22" s="20"/>
      <c r="U22" s="119"/>
      <c r="V22" s="46"/>
      <c r="W22" s="294"/>
      <c r="X22" s="78"/>
      <c r="Y22" s="85"/>
      <c r="Z22" s="78"/>
      <c r="AA22" s="7"/>
      <c r="AC22" s="7"/>
      <c r="AD22" s="7"/>
      <c r="AE22" s="7"/>
    </row>
    <row r="23" spans="2:31" ht="45" customHeight="1" x14ac:dyDescent="0.3">
      <c r="D23" s="226" t="s">
        <v>75</v>
      </c>
      <c r="E23" s="227"/>
      <c r="F23" s="228"/>
      <c r="G23" s="112">
        <f>U18</f>
        <v>0</v>
      </c>
      <c r="H23" s="13"/>
      <c r="I23" s="6"/>
      <c r="J23" s="6"/>
      <c r="K23" s="6"/>
      <c r="L23" s="6"/>
      <c r="M23" s="6"/>
      <c r="N23" s="6"/>
      <c r="O23" s="6"/>
      <c r="P23" s="20"/>
      <c r="Q23" s="296"/>
      <c r="R23" s="297"/>
      <c r="S23" s="6"/>
      <c r="T23" s="46"/>
      <c r="U23" s="46"/>
      <c r="V23" s="46"/>
      <c r="W23" s="294"/>
      <c r="X23" s="78"/>
      <c r="Y23" s="122" t="s">
        <v>76</v>
      </c>
      <c r="Z23" s="78"/>
      <c r="AA23" s="7"/>
      <c r="AC23" s="7"/>
      <c r="AD23" s="7"/>
      <c r="AE23" s="7"/>
    </row>
    <row r="24" spans="2:31" ht="55.5" customHeight="1" x14ac:dyDescent="0.3">
      <c r="D24" s="226" t="s">
        <v>77</v>
      </c>
      <c r="E24" s="227"/>
      <c r="F24" s="228"/>
      <c r="G24" s="112">
        <f>U22</f>
        <v>0</v>
      </c>
      <c r="H24" s="13"/>
      <c r="I24" s="6"/>
      <c r="J24" s="6"/>
      <c r="K24" s="6"/>
      <c r="L24" s="6"/>
      <c r="M24" s="6"/>
      <c r="N24" s="6"/>
      <c r="O24" s="6"/>
      <c r="P24" s="6"/>
      <c r="Q24" s="298"/>
      <c r="R24" s="299"/>
      <c r="S24" s="6"/>
      <c r="T24" s="46"/>
      <c r="U24" s="46"/>
      <c r="V24" s="46"/>
      <c r="W24" s="294"/>
      <c r="X24" s="78"/>
      <c r="Y24" s="175">
        <f>Q19-U15-U18-U22</f>
        <v>0</v>
      </c>
      <c r="Z24" s="78"/>
      <c r="AA24" s="7"/>
      <c r="AC24" s="7"/>
      <c r="AD24" s="7"/>
      <c r="AE24" s="7"/>
    </row>
    <row r="25" spans="2:31" ht="12" customHeight="1" x14ac:dyDescent="0.3">
      <c r="B25" s="73"/>
      <c r="C25" s="74"/>
      <c r="D25" s="75"/>
      <c r="E25" s="75"/>
      <c r="F25" s="75"/>
      <c r="G25" s="75"/>
      <c r="H25" s="75"/>
      <c r="I25" s="75"/>
      <c r="J25" s="75"/>
      <c r="K25" s="75"/>
      <c r="L25" s="75"/>
      <c r="M25" s="75"/>
      <c r="N25" s="75"/>
      <c r="O25" s="75"/>
      <c r="P25" s="75"/>
      <c r="Q25" s="75"/>
      <c r="R25" s="75"/>
      <c r="S25" s="75"/>
      <c r="T25" s="76"/>
      <c r="U25" s="76"/>
      <c r="V25" s="77"/>
      <c r="W25" s="73"/>
      <c r="X25" s="78"/>
      <c r="Y25" s="81"/>
      <c r="Z25" s="78"/>
    </row>
    <row r="26" spans="2:31" ht="18" customHeight="1" x14ac:dyDescent="0.3">
      <c r="B26" s="56"/>
      <c r="C26" s="57"/>
      <c r="D26" s="58"/>
      <c r="E26" s="58"/>
      <c r="F26" s="58"/>
      <c r="G26" s="58"/>
      <c r="H26" s="58"/>
      <c r="I26" s="58"/>
      <c r="J26" s="58"/>
      <c r="K26" s="58"/>
      <c r="L26" s="58"/>
      <c r="M26" s="58"/>
      <c r="N26" s="58"/>
      <c r="O26" s="58"/>
      <c r="P26" s="58"/>
      <c r="Q26" s="58"/>
      <c r="R26" s="58"/>
      <c r="S26" s="58"/>
      <c r="T26" s="59"/>
      <c r="U26" s="59"/>
      <c r="V26" s="60"/>
      <c r="W26" s="56"/>
      <c r="X26" s="61"/>
      <c r="Y26" s="56"/>
      <c r="Z26" s="61"/>
    </row>
    <row r="27" spans="2:31" ht="18" customHeight="1" x14ac:dyDescent="0.3"/>
    <row r="28" spans="2:31" ht="18" customHeight="1" x14ac:dyDescent="0.3"/>
    <row r="29" spans="2:31" ht="18" customHeight="1" x14ac:dyDescent="0.3"/>
    <row r="30" spans="2:31" ht="18" customHeight="1" x14ac:dyDescent="0.3"/>
    <row r="31" spans="2:31" ht="18" customHeight="1" x14ac:dyDescent="0.3"/>
    <row r="32" spans="2:31" ht="18" customHeight="1" x14ac:dyDescent="0.3"/>
    <row r="33" ht="18" customHeight="1" x14ac:dyDescent="0.3"/>
    <row r="34" ht="18" customHeight="1" x14ac:dyDescent="0.3"/>
  </sheetData>
  <mergeCells count="37">
    <mergeCell ref="Y3:Z3"/>
    <mergeCell ref="Y4:Z4"/>
    <mergeCell ref="J8:K8"/>
    <mergeCell ref="Q8:R8"/>
    <mergeCell ref="G5:G6"/>
    <mergeCell ref="D14:F14"/>
    <mergeCell ref="J14:K14"/>
    <mergeCell ref="C3:G3"/>
    <mergeCell ref="I3:K3"/>
    <mergeCell ref="L3:Q3"/>
    <mergeCell ref="J17:K17"/>
    <mergeCell ref="J9:K9"/>
    <mergeCell ref="Q9:R9"/>
    <mergeCell ref="J11:K11"/>
    <mergeCell ref="J12:K12"/>
    <mergeCell ref="D23:F23"/>
    <mergeCell ref="Q23:R23"/>
    <mergeCell ref="D24:F24"/>
    <mergeCell ref="Q24:R24"/>
    <mergeCell ref="D8:D9"/>
    <mergeCell ref="D18:F18"/>
    <mergeCell ref="J18:K18"/>
    <mergeCell ref="D19:F19"/>
    <mergeCell ref="D20:F20"/>
    <mergeCell ref="D21:F21"/>
    <mergeCell ref="D22:F22"/>
    <mergeCell ref="D15:F15"/>
    <mergeCell ref="J15:K15"/>
    <mergeCell ref="Q15:R15"/>
    <mergeCell ref="D16:F16"/>
    <mergeCell ref="D17:F17"/>
    <mergeCell ref="U20:U21"/>
    <mergeCell ref="W2:W24"/>
    <mergeCell ref="Q13:R14"/>
    <mergeCell ref="Q17:R18"/>
    <mergeCell ref="Q19:R20"/>
    <mergeCell ref="Q22:R22"/>
  </mergeCells>
  <phoneticPr fontId="54"/>
  <dataValidations count="1">
    <dataValidation type="list" allowBlank="1" showInputMessage="1" showErrorMessage="1" sqref="L3:Q3" xr:uid="{00000000-0002-0000-0800-000000000000}">
      <formula1>種類</formula1>
    </dataValidation>
  </dataValidations>
  <pageMargins left="0.78680555555555554" right="0.46944444444444444" top="0.52986111111111112" bottom="0.27986111111111112" header="0.51111111111111107" footer="0.27986111111111112"/>
  <pageSetup paperSize="9" scale="59" firstPageNumber="4294963191"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総括表</vt:lpstr>
      <vt:lpstr>総括フロー</vt:lpstr>
      <vt:lpstr>実施状況報告書　（第１面）</vt:lpstr>
      <vt:lpstr>第２面①</vt:lpstr>
      <vt:lpstr>②</vt:lpstr>
      <vt:lpstr>③</vt:lpstr>
      <vt:lpstr>④</vt:lpstr>
      <vt:lpstr>⑤</vt:lpstr>
      <vt:lpstr>⑥</vt:lpstr>
      <vt:lpstr>⑦</vt:lpstr>
      <vt:lpstr>⑧</vt:lpstr>
      <vt:lpstr>⑨</vt:lpstr>
      <vt:lpstr>⑩</vt:lpstr>
      <vt:lpstr>第３面</vt:lpstr>
      <vt:lpstr>②!Print_Area</vt:lpstr>
      <vt:lpstr>③!Print_Area</vt:lpstr>
      <vt:lpstr>④!Print_Area</vt:lpstr>
      <vt:lpstr>⑤!Print_Area</vt:lpstr>
      <vt:lpstr>⑥!Print_Area</vt:lpstr>
      <vt:lpstr>⑦!Print_Area</vt:lpstr>
      <vt:lpstr>⑧!Print_Area</vt:lpstr>
      <vt:lpstr>⑨!Print_Area</vt:lpstr>
      <vt:lpstr>⑩!Print_Area</vt:lpstr>
      <vt:lpstr>'実施状況報告書　（第１面）'!Print_Area</vt:lpstr>
      <vt:lpstr>総括フロー!Print_Area</vt:lpstr>
      <vt:lpstr>総括表!Print_Area</vt:lpstr>
      <vt:lpstr>第２面①!Print_Area</vt:lpstr>
      <vt:lpstr>種類</vt:lpstr>
    </vt:vector>
  </TitlesOfParts>
  <Company>大阪府</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産業廃棄物対策課9</cp:lastModifiedBy>
  <cp:revision/>
  <cp:lastPrinted>2020-03-09T00:29:57Z</cp:lastPrinted>
  <dcterms:created xsi:type="dcterms:W3CDTF">2007-03-15T02:34:02Z</dcterms:created>
  <dcterms:modified xsi:type="dcterms:W3CDTF">2026-02-03T05:58:24Z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1041-6.6.0.2723</vt:lpwstr>
  </property>
</Properties>
</file>