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015" activeTab="0"/>
  </bookViews>
  <sheets>
    <sheet name="明細" sheetId="1" r:id="rId1"/>
    <sheet name="実績" sheetId="2" r:id="rId2"/>
    <sheet name="明細 　(記載例)" sheetId="3" r:id="rId3"/>
    <sheet name="実績（記載例）" sheetId="4" r:id="rId4"/>
  </sheets>
  <definedNames>
    <definedName name="_xlnm.Print_Area" localSheetId="1">'実績'!$A$1:$BJ$38</definedName>
    <definedName name="_xlnm.Print_Area" localSheetId="3">'実績（記載例）'!$A$1:$BJ$38</definedName>
    <definedName name="_xlnm.Print_Area" localSheetId="0">'明細'!$B$1:$CD$40</definedName>
    <definedName name="_xlnm.Print_Area" localSheetId="2">'明細 　(記載例)'!$B$1:$CD$40</definedName>
  </definedNames>
  <calcPr fullCalcOnLoad="1"/>
</workbook>
</file>

<file path=xl/comments1.xml><?xml version="1.0" encoding="utf-8"?>
<comments xmlns="http://schemas.openxmlformats.org/spreadsheetml/2006/main">
  <authors>
    <author>障害者相談支援室３</author>
  </authors>
  <commentList>
    <comment ref="G19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</commentList>
</comments>
</file>

<file path=xl/comments3.xml><?xml version="1.0" encoding="utf-8"?>
<comments xmlns="http://schemas.openxmlformats.org/spreadsheetml/2006/main">
  <authors>
    <author>障害者相談支援室３</author>
  </authors>
  <commentList>
    <comment ref="G19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選択してください。
</t>
        </r>
      </text>
    </comment>
  </commentList>
</comments>
</file>

<file path=xl/sharedStrings.xml><?xml version="1.0" encoding="utf-8"?>
<sst xmlns="http://schemas.openxmlformats.org/spreadsheetml/2006/main" count="251" uniqueCount="97">
  <si>
    <t>市町村番号</t>
  </si>
  <si>
    <t>年</t>
  </si>
  <si>
    <t>月分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</si>
  <si>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</si>
  <si>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</si>
  <si>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</si>
  <si>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</si>
  <si>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</si>
  <si>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</si>
  <si>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支給決定に係る</t>
  </si>
  <si>
    <t>事業所の型</t>
  </si>
  <si>
    <t>障害児氏名</t>
  </si>
  <si>
    <t>合　計</t>
  </si>
  <si>
    <t>区分１・１Ｈ－２Ｈ</t>
  </si>
  <si>
    <t>給付費明細欄</t>
  </si>
  <si>
    <t>サービス内容</t>
  </si>
  <si>
    <t>単価（Ａ）</t>
  </si>
  <si>
    <t>回数（Ｂ）</t>
  </si>
  <si>
    <t>総費用額（Ａ×Ｂ）</t>
  </si>
  <si>
    <t>摘要</t>
  </si>
  <si>
    <t>区分２・１Ｈ－２Ｈ</t>
  </si>
  <si>
    <t>区分１・２Ｈ－４Ｈ</t>
  </si>
  <si>
    <t>区分１・４Ｈ－６Ｈ</t>
  </si>
  <si>
    <t>区分１・６Ｈ超</t>
  </si>
  <si>
    <t>区分２・２Ｈ－４Ｈ</t>
  </si>
  <si>
    <t>区分３・２Ｈ－４Ｈ</t>
  </si>
  <si>
    <t>区分２・４Ｈ－６Ｈ</t>
  </si>
  <si>
    <t>送迎加算</t>
  </si>
  <si>
    <t>区分２・６Ｈ超</t>
  </si>
  <si>
    <t>食事提供加算</t>
  </si>
  <si>
    <t>区分３・４Ｈ－６Ｈ</t>
  </si>
  <si>
    <t>区分３・６Ｈ超</t>
  </si>
  <si>
    <t>欠席時対応加算</t>
  </si>
  <si>
    <t>電話</t>
  </si>
  <si>
    <t>※月６日上限</t>
  </si>
  <si>
    <t>職員配置加算(Ⅰ型)</t>
  </si>
  <si>
    <t>訪問</t>
  </si>
  <si>
    <t>※月４日上限</t>
  </si>
  <si>
    <t>職員配置加算(Ⅱ型)</t>
  </si>
  <si>
    <t>職員配置加算(Ⅲ型)</t>
  </si>
  <si>
    <t>利用者負担上限月額　①</t>
  </si>
  <si>
    <t>請求額集計欄</t>
  </si>
  <si>
    <t>サービス種類コード</t>
  </si>
  <si>
    <t>総費用額</t>
  </si>
  <si>
    <t>欠席電話</t>
  </si>
  <si>
    <t>※１０％相当額②</t>
  </si>
  <si>
    <t>欠席訪問</t>
  </si>
  <si>
    <t>利用者負担額(①②の内少ない数)</t>
  </si>
  <si>
    <t>請求額</t>
  </si>
  <si>
    <t>※職員配置加算算定回数</t>
  </si>
  <si>
    <t>枚中</t>
  </si>
  <si>
    <t>枚目</t>
  </si>
  <si>
    <t>月</t>
  </si>
  <si>
    <t>受給者証
番　　　号</t>
  </si>
  <si>
    <t>支給決定障害者等氏名</t>
  </si>
  <si>
    <t>事業所番号</t>
  </si>
  <si>
    <t>（障害児氏名）</t>
  </si>
  <si>
    <t>契約支給量</t>
  </si>
  <si>
    <t>事業者及び
その事業所</t>
  </si>
  <si>
    <t>利用者負担上限月額</t>
  </si>
  <si>
    <t>利用者区分</t>
  </si>
  <si>
    <t>利用日</t>
  </si>
  <si>
    <t>利用時間</t>
  </si>
  <si>
    <t>送迎</t>
  </si>
  <si>
    <t>食事
提供</t>
  </si>
  <si>
    <t>利用者
確認印</t>
  </si>
  <si>
    <t>日付</t>
  </si>
  <si>
    <t>曜日</t>
  </si>
  <si>
    <t>開始</t>
  </si>
  <si>
    <t>終了</t>
  </si>
  <si>
    <t>合計</t>
  </si>
  <si>
    <t>算定回数</t>
  </si>
  <si>
    <t>※</t>
  </si>
  <si>
    <t>特定非営利活動法人○○○</t>
  </si>
  <si>
    <t>柏　花子</t>
  </si>
  <si>
    <t>△△△△</t>
  </si>
  <si>
    <t>柏　太朗</t>
  </si>
  <si>
    <t>Ⅲ型</t>
  </si>
  <si>
    <t>区分１</t>
  </si>
  <si>
    <t>火</t>
  </si>
  <si>
    <t>算定区分2～4時間</t>
  </si>
  <si>
    <t>木</t>
  </si>
  <si>
    <t>水</t>
  </si>
  <si>
    <t>算定区分4～6時間</t>
  </si>
  <si>
    <t>金</t>
  </si>
  <si>
    <t>算定区分6時間超</t>
  </si>
  <si>
    <t>地域活動支援センター支援給付費明細書</t>
  </si>
  <si>
    <t>地域活動支援センター支援サービス提供実績記録票</t>
  </si>
  <si>
    <t>令和</t>
  </si>
  <si>
    <t>区分１・１Ｈ－２Ｈ</t>
  </si>
  <si>
    <t>区分３・１Ｈ－２Ｈ</t>
  </si>
  <si>
    <t>火</t>
  </si>
  <si>
    <t>欠席時支援（電話）
10:00～10:10　相談支援実施</t>
  </si>
  <si>
    <t>往</t>
  </si>
  <si>
    <t>復</t>
  </si>
  <si>
    <t>欠席支援</t>
  </si>
  <si>
    <t>　　備考
　　　※欠席時支援を行った場合は，
　　　　その開始・終了時間等を記入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</si>
</sst>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日／月&quot;"/>
    <numFmt numFmtId="177" formatCode="#,##0_ "/>
    <numFmt numFmtId="178" formatCode="#&quot;日&quot;"/>
    <numFmt numFmtId="179" formatCode="#,###&quot;日&quot;"/>
    <numFmt numFmtId="180" formatCode="#&quot;回&quot;"/>
    <numFmt numFmtId="181" formatCode="#,###&quot;円&quot;"/>
    <numFmt numFmtId="182" formatCode="#,##0&quot;円&quot;"/>
    <numFmt numFmtId="183" formatCode="#,###.0&quot;時間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8"/>
      <name val="MS UI Gothic"/>
      <family val="3"/>
    </font>
    <font>
      <sz val="9"/>
      <name val="MS UI Gothic"/>
      <family val="3"/>
    </font>
    <font>
      <sz val="18"/>
      <name val="MS UI Gothic"/>
      <family val="3"/>
    </font>
    <font>
      <sz val="11"/>
      <name val="MS UI Gothic"/>
      <family val="3"/>
    </font>
    <font>
      <sz val="11"/>
      <color indexed="10"/>
      <name val="MS UI Gothic"/>
      <family val="3"/>
    </font>
    <font>
      <sz val="9"/>
      <color indexed="10"/>
      <name val="MS UI Gothic"/>
      <family val="3"/>
    </font>
    <font>
      <b/>
      <sz val="8"/>
      <color indexed="10"/>
      <name val="MS UI Gothic"/>
      <family val="3"/>
    </font>
    <font>
      <sz val="9.5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14"/>
      <name val="MS UI Gothic"/>
      <family val="3"/>
    </font>
    <font>
      <sz val="10"/>
      <color indexed="10"/>
      <name val="MS UI Gothic"/>
      <family val="3"/>
    </font>
    <font>
      <sz val="10"/>
      <color indexed="10"/>
      <name val="ＭＳ Ｐ明朝"/>
      <family val="1"/>
    </font>
    <font>
      <b/>
      <sz val="12"/>
      <color indexed="13"/>
      <name val="HGS創英角ｺﾞｼｯｸUB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明朝"/>
      <family val="1"/>
    </font>
    <font>
      <sz val="9"/>
      <name val="Meiryo UI"/>
      <family val="3"/>
    </font>
    <font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rgb="FFFF0000"/>
      <name val="ＭＳ Ｐ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medium"/>
      <top>
        <color indexed="63"/>
      </top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7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2" fillId="23" borderId="9" applyNumberFormat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577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/>
    </xf>
    <xf numFmtId="0" fontId="20" fillId="0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shrinkToFit="1"/>
      <protection hidden="1"/>
    </xf>
    <xf numFmtId="0" fontId="34" fillId="0" borderId="12" xfId="0" applyFont="1" applyFill="1" applyBorder="1" applyAlignment="1" applyProtection="1">
      <alignment/>
      <protection hidden="1"/>
    </xf>
    <xf numFmtId="0" fontId="34" fillId="0" borderId="13" xfId="0" applyFont="1" applyFill="1" applyBorder="1" applyAlignment="1" applyProtection="1">
      <alignment/>
      <protection hidden="1"/>
    </xf>
    <xf numFmtId="0" fontId="34" fillId="0" borderId="14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4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distributed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 textRotation="255"/>
      <protection hidden="1"/>
    </xf>
    <xf numFmtId="0" fontId="37" fillId="0" borderId="0" xfId="0" applyFont="1" applyFill="1" applyBorder="1" applyAlignment="1" applyProtection="1">
      <alignment horizontal="center" vertical="center" shrinkToFit="1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/>
      <protection hidden="1"/>
    </xf>
    <xf numFmtId="0" fontId="34" fillId="0" borderId="16" xfId="0" applyFont="1" applyFill="1" applyBorder="1" applyAlignment="1" applyProtection="1">
      <alignment/>
      <protection hidden="1"/>
    </xf>
    <xf numFmtId="177" fontId="34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 textRotation="255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4" fillId="0" borderId="17" xfId="0" applyFont="1" applyFill="1" applyBorder="1" applyAlignment="1" applyProtection="1">
      <alignment/>
      <protection hidden="1"/>
    </xf>
    <xf numFmtId="0" fontId="34" fillId="0" borderId="18" xfId="0" applyFont="1" applyFill="1" applyBorder="1" applyAlignment="1" applyProtection="1">
      <alignment/>
      <protection hidden="1"/>
    </xf>
    <xf numFmtId="49" fontId="42" fillId="0" borderId="19" xfId="0" applyNumberFormat="1" applyFont="1" applyFill="1" applyBorder="1" applyAlignment="1" applyProtection="1">
      <alignment vertical="center" shrinkToFit="1"/>
      <protection hidden="1"/>
    </xf>
    <xf numFmtId="0" fontId="42" fillId="0" borderId="20" xfId="0" applyFont="1" applyFill="1" applyBorder="1" applyAlignment="1" applyProtection="1">
      <alignment vertical="center" shrinkToFit="1"/>
      <protection hidden="1"/>
    </xf>
    <xf numFmtId="0" fontId="42" fillId="0" borderId="21" xfId="0" applyFont="1" applyFill="1" applyBorder="1" applyAlignment="1" applyProtection="1">
      <alignment vertical="center" shrinkToFit="1"/>
      <protection hidden="1"/>
    </xf>
    <xf numFmtId="0" fontId="34" fillId="0" borderId="22" xfId="0" applyFont="1" applyFill="1" applyBorder="1" applyAlignment="1" applyProtection="1">
      <alignment/>
      <protection hidden="1"/>
    </xf>
    <xf numFmtId="3" fontId="42" fillId="0" borderId="23" xfId="0" applyNumberFormat="1" applyFont="1" applyFill="1" applyBorder="1" applyAlignment="1" applyProtection="1">
      <alignment horizontal="right" vertical="center"/>
      <protection hidden="1"/>
    </xf>
    <xf numFmtId="3" fontId="42" fillId="0" borderId="24" xfId="0" applyNumberFormat="1" applyFont="1" applyFill="1" applyBorder="1" applyAlignment="1" applyProtection="1">
      <alignment horizontal="right" vertical="center"/>
      <protection hidden="1"/>
    </xf>
    <xf numFmtId="3" fontId="42" fillId="0" borderId="25" xfId="0" applyNumberFormat="1" applyFont="1" applyFill="1" applyBorder="1" applyAlignment="1" applyProtection="1">
      <alignment horizontal="right" vertical="center"/>
      <protection hidden="1"/>
    </xf>
    <xf numFmtId="0" fontId="42" fillId="0" borderId="26" xfId="0" applyFont="1" applyFill="1" applyBorder="1" applyAlignment="1" applyProtection="1">
      <alignment vertical="center" shrinkToFit="1"/>
      <protection hidden="1"/>
    </xf>
    <xf numFmtId="0" fontId="42" fillId="0" borderId="27" xfId="0" applyFont="1" applyFill="1" applyBorder="1" applyAlignment="1" applyProtection="1">
      <alignment vertical="center" shrinkToFit="1"/>
      <protection hidden="1"/>
    </xf>
    <xf numFmtId="0" fontId="42" fillId="0" borderId="28" xfId="0" applyFont="1" applyFill="1" applyBorder="1" applyAlignment="1" applyProtection="1">
      <alignment vertical="center" shrinkToFit="1"/>
      <protection hidden="1"/>
    </xf>
    <xf numFmtId="3" fontId="42" fillId="0" borderId="29" xfId="0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34" fillId="0" borderId="30" xfId="0" applyFont="1" applyFill="1" applyBorder="1" applyAlignment="1" applyProtection="1">
      <alignment horizontal="center" vertical="center" textRotation="255"/>
      <protection hidden="1"/>
    </xf>
    <xf numFmtId="0" fontId="34" fillId="0" borderId="31" xfId="0" applyFont="1" applyFill="1" applyBorder="1" applyAlignment="1" applyProtection="1">
      <alignment horizontal="center" vertical="center" textRotation="255"/>
      <protection hidden="1"/>
    </xf>
    <xf numFmtId="0" fontId="34" fillId="0" borderId="32" xfId="0" applyFont="1" applyFill="1" applyBorder="1" applyAlignment="1" applyProtection="1">
      <alignment horizontal="center" vertical="center" textRotation="255"/>
      <protection hidden="1"/>
    </xf>
    <xf numFmtId="0" fontId="34" fillId="0" borderId="33" xfId="0" applyFont="1" applyFill="1" applyBorder="1" applyAlignment="1" applyProtection="1">
      <alignment horizontal="center" vertical="center" textRotation="255"/>
      <protection hidden="1"/>
    </xf>
    <xf numFmtId="0" fontId="34" fillId="0" borderId="34" xfId="0" applyFont="1" applyFill="1" applyBorder="1" applyAlignment="1" applyProtection="1">
      <alignment horizontal="center" vertical="center" textRotation="255"/>
      <protection hidden="1"/>
    </xf>
    <xf numFmtId="0" fontId="34" fillId="0" borderId="35" xfId="0" applyFont="1" applyFill="1" applyBorder="1" applyAlignment="1" applyProtection="1">
      <alignment horizontal="center" vertical="center" textRotation="255"/>
      <protection hidden="1"/>
    </xf>
    <xf numFmtId="0" fontId="35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7" fillId="0" borderId="36" xfId="0" applyFont="1" applyFill="1" applyBorder="1" applyAlignment="1" applyProtection="1">
      <alignment horizontal="center" vertical="center"/>
      <protection hidden="1"/>
    </xf>
    <xf numFmtId="0" fontId="37" fillId="0" borderId="37" xfId="0" applyFont="1" applyFill="1" applyBorder="1" applyAlignment="1" applyProtection="1">
      <alignment horizontal="center" vertical="center"/>
      <protection hidden="1"/>
    </xf>
    <xf numFmtId="0" fontId="34" fillId="0" borderId="37" xfId="0" applyFont="1" applyFill="1" applyBorder="1" applyAlignment="1" applyProtection="1">
      <alignment horizontal="center" vertical="center"/>
      <protection hidden="1"/>
    </xf>
    <xf numFmtId="0" fontId="34" fillId="0" borderId="38" xfId="0" applyFont="1" applyFill="1" applyBorder="1" applyAlignment="1" applyProtection="1">
      <alignment horizontal="center" vertical="center"/>
      <protection hidden="1"/>
    </xf>
    <xf numFmtId="0" fontId="34" fillId="0" borderId="36" xfId="0" applyFont="1" applyFill="1" applyBorder="1" applyAlignment="1" applyProtection="1">
      <alignment horizontal="center" vertical="center"/>
      <protection hidden="1"/>
    </xf>
    <xf numFmtId="0" fontId="34" fillId="0" borderId="39" xfId="0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4" fillId="0" borderId="42" xfId="0" applyFont="1" applyFill="1" applyBorder="1" applyAlignment="1" applyProtection="1">
      <alignment horizontal="center" vertical="center"/>
      <protection hidden="1"/>
    </xf>
    <xf numFmtId="0" fontId="34" fillId="0" borderId="23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4" fillId="0" borderId="24" xfId="0" applyFont="1" applyFill="1" applyBorder="1" applyAlignment="1" applyProtection="1">
      <alignment horizontal="center" vertical="center"/>
      <protection hidden="1"/>
    </xf>
    <xf numFmtId="0" fontId="34" fillId="0" borderId="43" xfId="0" applyFont="1" applyFill="1" applyBorder="1" applyAlignment="1" applyProtection="1">
      <alignment horizontal="distributed" vertical="center"/>
      <protection hidden="1"/>
    </xf>
    <xf numFmtId="0" fontId="34" fillId="0" borderId="13" xfId="0" applyFont="1" applyFill="1" applyBorder="1" applyAlignment="1" applyProtection="1">
      <alignment horizontal="distributed" vertical="center"/>
      <protection hidden="1"/>
    </xf>
    <xf numFmtId="0" fontId="34" fillId="0" borderId="17" xfId="0" applyFont="1" applyFill="1" applyBorder="1" applyAlignment="1" applyProtection="1">
      <alignment horizontal="distributed" vertical="center"/>
      <protection hidden="1"/>
    </xf>
    <xf numFmtId="0" fontId="34" fillId="0" borderId="34" xfId="0" applyFont="1" applyFill="1" applyBorder="1" applyAlignment="1" applyProtection="1">
      <alignment horizontal="distributed" vertical="center"/>
      <protection hidden="1"/>
    </xf>
    <xf numFmtId="0" fontId="34" fillId="0" borderId="44" xfId="0" applyFont="1" applyFill="1" applyBorder="1" applyAlignment="1" applyProtection="1">
      <alignment horizontal="distributed" vertical="center"/>
      <protection hidden="1"/>
    </xf>
    <xf numFmtId="0" fontId="34" fillId="0" borderId="45" xfId="0" applyFont="1" applyFill="1" applyBorder="1" applyAlignment="1" applyProtection="1">
      <alignment horizontal="distributed" vertical="center"/>
      <protection hidden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0" fontId="34" fillId="0" borderId="46" xfId="0" applyFont="1" applyFill="1" applyBorder="1" applyAlignment="1" applyProtection="1">
      <alignment horizontal="center" vertical="center"/>
      <protection hidden="1"/>
    </xf>
    <xf numFmtId="0" fontId="34" fillId="0" borderId="47" xfId="0" applyFont="1" applyFill="1" applyBorder="1" applyAlignment="1" applyProtection="1">
      <alignment horizontal="center" vertical="center"/>
      <protection hidden="1"/>
    </xf>
    <xf numFmtId="0" fontId="34" fillId="0" borderId="44" xfId="0" applyFont="1" applyFill="1" applyBorder="1" applyAlignment="1" applyProtection="1">
      <alignment horizontal="center" vertical="center"/>
      <protection hidden="1"/>
    </xf>
    <xf numFmtId="0" fontId="34" fillId="0" borderId="35" xfId="0" applyFont="1" applyFill="1" applyBorder="1" applyAlignment="1" applyProtection="1">
      <alignment horizontal="center" vertical="center"/>
      <protection hidden="1"/>
    </xf>
    <xf numFmtId="0" fontId="34" fillId="0" borderId="48" xfId="0" applyFont="1" applyFill="1" applyBorder="1" applyAlignment="1" applyProtection="1">
      <alignment horizontal="center" vertical="center"/>
      <protection hidden="1"/>
    </xf>
    <xf numFmtId="0" fontId="34" fillId="0" borderId="49" xfId="0" applyFont="1" applyFill="1" applyBorder="1" applyAlignment="1" applyProtection="1">
      <alignment horizontal="center" vertical="center"/>
      <protection hidden="1"/>
    </xf>
    <xf numFmtId="0" fontId="34" fillId="0" borderId="41" xfId="0" applyFont="1" applyFill="1" applyBorder="1" applyAlignment="1" applyProtection="1">
      <alignment horizontal="center" vertical="center"/>
      <protection hidden="1"/>
    </xf>
    <xf numFmtId="0" fontId="34" fillId="0" borderId="26" xfId="0" applyFont="1" applyFill="1" applyBorder="1" applyAlignment="1" applyProtection="1">
      <alignment horizontal="center" vertical="center" shrinkToFit="1"/>
      <protection hidden="1"/>
    </xf>
    <xf numFmtId="0" fontId="34" fillId="0" borderId="50" xfId="0" applyFont="1" applyFill="1" applyBorder="1" applyAlignment="1" applyProtection="1">
      <alignment horizontal="center" vertical="center" shrinkToFit="1"/>
      <protection hidden="1"/>
    </xf>
    <xf numFmtId="0" fontId="34" fillId="0" borderId="51" xfId="0" applyFont="1" applyFill="1" applyBorder="1" applyAlignment="1" applyProtection="1">
      <alignment horizontal="center" vertical="center" shrinkToFit="1"/>
      <protection hidden="1"/>
    </xf>
    <xf numFmtId="177" fontId="34" fillId="0" borderId="52" xfId="0" applyNumberFormat="1" applyFont="1" applyFill="1" applyBorder="1" applyAlignment="1" applyProtection="1">
      <alignment vertical="center"/>
      <protection hidden="1"/>
    </xf>
    <xf numFmtId="177" fontId="34" fillId="0" borderId="53" xfId="0" applyNumberFormat="1" applyFont="1" applyFill="1" applyBorder="1" applyAlignment="1" applyProtection="1">
      <alignment vertical="center"/>
      <protection hidden="1"/>
    </xf>
    <xf numFmtId="177" fontId="34" fillId="0" borderId="29" xfId="0" applyNumberFormat="1" applyFont="1" applyFill="1" applyBorder="1" applyAlignment="1" applyProtection="1">
      <alignment vertical="center"/>
      <protection hidden="1"/>
    </xf>
    <xf numFmtId="177" fontId="34" fillId="0" borderId="22" xfId="0" applyNumberFormat="1" applyFont="1" applyFill="1" applyBorder="1" applyAlignment="1" applyProtection="1">
      <alignment vertical="center"/>
      <protection hidden="1"/>
    </xf>
    <xf numFmtId="177" fontId="34" fillId="0" borderId="15" xfId="0" applyNumberFormat="1" applyFont="1" applyFill="1" applyBorder="1" applyAlignment="1" applyProtection="1">
      <alignment vertical="center"/>
      <protection hidden="1"/>
    </xf>
    <xf numFmtId="0" fontId="34" fillId="0" borderId="52" xfId="0" applyFont="1" applyFill="1" applyBorder="1" applyAlignment="1" applyProtection="1">
      <alignment horizontal="left" vertical="center"/>
      <protection/>
    </xf>
    <xf numFmtId="0" fontId="34" fillId="0" borderId="53" xfId="0" applyFont="1" applyFill="1" applyBorder="1" applyAlignment="1" applyProtection="1">
      <alignment horizontal="left" vertical="center"/>
      <protection/>
    </xf>
    <xf numFmtId="0" fontId="34" fillId="0" borderId="29" xfId="0" applyFont="1" applyFill="1" applyBorder="1" applyAlignment="1" applyProtection="1">
      <alignment horizontal="left" vertical="center"/>
      <protection/>
    </xf>
    <xf numFmtId="0" fontId="34" fillId="0" borderId="27" xfId="0" applyFont="1" applyFill="1" applyBorder="1" applyAlignment="1" applyProtection="1">
      <alignment horizontal="center" vertical="center" shrinkToFit="1"/>
      <protection hidden="1"/>
    </xf>
    <xf numFmtId="0" fontId="34" fillId="0" borderId="54" xfId="0" applyFont="1" applyFill="1" applyBorder="1" applyAlignment="1" applyProtection="1">
      <alignment horizontal="center" vertical="center" shrinkToFit="1"/>
      <protection hidden="1"/>
    </xf>
    <xf numFmtId="177" fontId="34" fillId="0" borderId="20" xfId="0" applyNumberFormat="1" applyFont="1" applyFill="1" applyBorder="1" applyAlignment="1" applyProtection="1">
      <alignment vertical="center"/>
      <protection hidden="1"/>
    </xf>
    <xf numFmtId="177" fontId="34" fillId="0" borderId="11" xfId="0" applyNumberFormat="1" applyFont="1" applyFill="1" applyBorder="1" applyAlignment="1" applyProtection="1">
      <alignment vertical="center"/>
      <protection hidden="1"/>
    </xf>
    <xf numFmtId="177" fontId="34" fillId="0" borderId="24" xfId="0" applyNumberFormat="1" applyFont="1" applyFill="1" applyBorder="1" applyAlignment="1" applyProtection="1">
      <alignment vertical="center"/>
      <protection hidden="1"/>
    </xf>
    <xf numFmtId="177" fontId="34" fillId="0" borderId="55" xfId="0" applyNumberFormat="1" applyFont="1" applyFill="1" applyBorder="1" applyAlignment="1" applyProtection="1">
      <alignment vertical="center"/>
      <protection hidden="1"/>
    </xf>
    <xf numFmtId="177" fontId="34" fillId="0" borderId="56" xfId="0" applyNumberFormat="1" applyFont="1" applyFill="1" applyBorder="1" applyAlignment="1" applyProtection="1">
      <alignment vertical="center"/>
      <protection hidden="1"/>
    </xf>
    <xf numFmtId="0" fontId="34" fillId="0" borderId="2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4" fillId="0" borderId="24" xfId="0" applyFont="1" applyFill="1" applyBorder="1" applyAlignment="1" applyProtection="1">
      <alignment horizontal="left" vertical="center"/>
      <protection/>
    </xf>
    <xf numFmtId="0" fontId="34" fillId="0" borderId="43" xfId="0" applyFont="1" applyFill="1" applyBorder="1" applyAlignment="1" applyProtection="1">
      <alignment horizontal="center" vertical="center" shrinkToFit="1"/>
      <protection hidden="1"/>
    </xf>
    <xf numFmtId="0" fontId="34" fillId="0" borderId="13" xfId="0" applyFont="1" applyFill="1" applyBorder="1" applyAlignment="1" applyProtection="1">
      <alignment horizontal="center" vertical="center" shrinkToFit="1"/>
      <protection hidden="1"/>
    </xf>
    <xf numFmtId="177" fontId="34" fillId="0" borderId="57" xfId="0" applyNumberFormat="1" applyFont="1" applyFill="1" applyBorder="1" applyAlignment="1" applyProtection="1">
      <alignment vertical="center"/>
      <protection hidden="1"/>
    </xf>
    <xf numFmtId="177" fontId="34" fillId="0" borderId="58" xfId="0" applyNumberFormat="1" applyFont="1" applyFill="1" applyBorder="1" applyAlignment="1" applyProtection="1">
      <alignment vertical="center"/>
      <protection hidden="1"/>
    </xf>
    <xf numFmtId="177" fontId="34" fillId="0" borderId="59" xfId="0" applyNumberFormat="1" applyFont="1" applyFill="1" applyBorder="1" applyAlignment="1" applyProtection="1">
      <alignment vertical="center"/>
      <protection hidden="1"/>
    </xf>
    <xf numFmtId="177" fontId="34" fillId="0" borderId="17" xfId="0" applyNumberFormat="1" applyFont="1" applyFill="1" applyBorder="1" applyAlignment="1" applyProtection="1">
      <alignment vertical="center"/>
      <protection hidden="1"/>
    </xf>
    <xf numFmtId="177" fontId="34" fillId="0" borderId="12" xfId="0" applyNumberFormat="1" applyFont="1" applyFill="1" applyBorder="1" applyAlignment="1" applyProtection="1">
      <alignment vertical="center"/>
      <protection hidden="1"/>
    </xf>
    <xf numFmtId="0" fontId="34" fillId="0" borderId="57" xfId="0" applyFont="1" applyFill="1" applyBorder="1" applyAlignment="1" applyProtection="1">
      <alignment horizontal="left" vertical="center"/>
      <protection/>
    </xf>
    <xf numFmtId="0" fontId="34" fillId="0" borderId="58" xfId="0" applyFont="1" applyFill="1" applyBorder="1" applyAlignment="1" applyProtection="1">
      <alignment horizontal="left" vertical="center"/>
      <protection/>
    </xf>
    <xf numFmtId="0" fontId="34" fillId="0" borderId="59" xfId="0" applyFont="1" applyFill="1" applyBorder="1" applyAlignment="1" applyProtection="1">
      <alignment horizontal="left" vertical="center"/>
      <protection/>
    </xf>
    <xf numFmtId="0" fontId="34" fillId="0" borderId="48" xfId="0" applyFont="1" applyFill="1" applyBorder="1" applyAlignment="1" applyProtection="1">
      <alignment horizontal="center" vertical="center" shrinkToFit="1"/>
      <protection hidden="1"/>
    </xf>
    <xf numFmtId="0" fontId="34" fillId="0" borderId="40" xfId="0" applyFont="1" applyFill="1" applyBorder="1" applyAlignment="1" applyProtection="1">
      <alignment horizontal="center" vertical="center" shrinkToFit="1"/>
      <protection hidden="1"/>
    </xf>
    <xf numFmtId="177" fontId="34" fillId="0" borderId="36" xfId="0" applyNumberFormat="1" applyFont="1" applyFill="1" applyBorder="1" applyAlignment="1" applyProtection="1">
      <alignment vertical="center"/>
      <protection hidden="1"/>
    </xf>
    <xf numFmtId="177" fontId="34" fillId="0" borderId="37" xfId="0" applyNumberFormat="1" applyFont="1" applyFill="1" applyBorder="1" applyAlignment="1" applyProtection="1">
      <alignment vertical="center"/>
      <protection hidden="1"/>
    </xf>
    <xf numFmtId="177" fontId="34" fillId="0" borderId="38" xfId="0" applyNumberFormat="1" applyFont="1" applyFill="1" applyBorder="1" applyAlignment="1" applyProtection="1">
      <alignment vertical="center"/>
      <protection hidden="1"/>
    </xf>
    <xf numFmtId="177" fontId="34" fillId="0" borderId="41" xfId="0" applyNumberFormat="1" applyFont="1" applyFill="1" applyBorder="1" applyAlignment="1" applyProtection="1">
      <alignment vertical="center"/>
      <protection hidden="1"/>
    </xf>
    <xf numFmtId="177" fontId="34" fillId="0" borderId="39" xfId="0" applyNumberFormat="1" applyFont="1" applyFill="1" applyBorder="1" applyAlignment="1" applyProtection="1">
      <alignment vertical="center"/>
      <protection hidden="1"/>
    </xf>
    <xf numFmtId="0" fontId="41" fillId="0" borderId="40" xfId="0" applyFont="1" applyFill="1" applyBorder="1" applyAlignment="1" applyProtection="1">
      <alignment vertical="center"/>
      <protection/>
    </xf>
    <xf numFmtId="0" fontId="41" fillId="0" borderId="49" xfId="0" applyFont="1" applyFill="1" applyBorder="1" applyAlignment="1" applyProtection="1">
      <alignment vertical="center"/>
      <protection/>
    </xf>
    <xf numFmtId="0" fontId="34" fillId="0" borderId="60" xfId="0" applyFont="1" applyFill="1" applyBorder="1" applyAlignment="1" applyProtection="1">
      <alignment horizontal="center" vertical="center" shrinkToFit="1"/>
      <protection hidden="1"/>
    </xf>
    <xf numFmtId="0" fontId="34" fillId="0" borderId="16" xfId="0" applyFont="1" applyFill="1" applyBorder="1" applyAlignment="1" applyProtection="1">
      <alignment horizontal="center" vertical="center" shrinkToFit="1"/>
      <protection hidden="1"/>
    </xf>
    <xf numFmtId="0" fontId="41" fillId="0" borderId="16" xfId="0" applyFont="1" applyFill="1" applyBorder="1" applyAlignment="1" applyProtection="1">
      <alignment vertical="center"/>
      <protection/>
    </xf>
    <xf numFmtId="0" fontId="41" fillId="0" borderId="61" xfId="0" applyFont="1" applyFill="1" applyBorder="1" applyAlignment="1" applyProtection="1">
      <alignment vertical="center"/>
      <protection/>
    </xf>
    <xf numFmtId="0" fontId="34" fillId="0" borderId="56" xfId="0" applyFont="1" applyFill="1" applyBorder="1" applyAlignment="1" applyProtection="1">
      <alignment horizontal="center" vertical="center" shrinkToFit="1"/>
      <protection hidden="1"/>
    </xf>
    <xf numFmtId="0" fontId="41" fillId="0" borderId="54" xfId="0" applyFont="1" applyFill="1" applyBorder="1" applyAlignment="1" applyProtection="1">
      <alignment horizontal="center" vertical="center" shrinkToFit="1"/>
      <protection/>
    </xf>
    <xf numFmtId="0" fontId="41" fillId="0" borderId="62" xfId="0" applyFont="1" applyFill="1" applyBorder="1" applyAlignment="1" applyProtection="1">
      <alignment horizontal="center" vertical="center" shrinkToFit="1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54" xfId="0" applyFont="1" applyFill="1" applyBorder="1" applyAlignment="1" applyProtection="1">
      <alignment horizontal="center" vertical="center"/>
      <protection/>
    </xf>
    <xf numFmtId="0" fontId="34" fillId="0" borderId="62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horizontal="center" vertical="center" shrinkToFit="1"/>
      <protection hidden="1"/>
    </xf>
    <xf numFmtId="0" fontId="41" fillId="0" borderId="13" xfId="0" applyFont="1" applyFill="1" applyBorder="1" applyAlignment="1" applyProtection="1">
      <alignment horizontal="center" vertical="center" shrinkToFit="1"/>
      <protection/>
    </xf>
    <xf numFmtId="0" fontId="41" fillId="0" borderId="46" xfId="0" applyFont="1" applyFill="1" applyBorder="1" applyAlignment="1" applyProtection="1">
      <alignment horizontal="center" vertical="center" shrinkToFit="1"/>
      <protection/>
    </xf>
    <xf numFmtId="0" fontId="34" fillId="0" borderId="28" xfId="0" applyFont="1" applyFill="1" applyBorder="1" applyAlignment="1" applyProtection="1">
      <alignment horizontal="center" vertical="center" shrinkToFit="1"/>
      <protection hidden="1"/>
    </xf>
    <xf numFmtId="0" fontId="34" fillId="0" borderId="63" xfId="0" applyFont="1" applyFill="1" applyBorder="1" applyAlignment="1" applyProtection="1">
      <alignment horizontal="center" vertical="center" shrinkToFit="1"/>
      <protection hidden="1"/>
    </xf>
    <xf numFmtId="0" fontId="34" fillId="0" borderId="64" xfId="0" applyFont="1" applyFill="1" applyBorder="1" applyAlignment="1" applyProtection="1">
      <alignment horizontal="center" vertical="center" shrinkToFit="1"/>
      <protection hidden="1"/>
    </xf>
    <xf numFmtId="177" fontId="34" fillId="0" borderId="34" xfId="0" applyNumberFormat="1" applyFont="1" applyFill="1" applyBorder="1" applyAlignment="1" applyProtection="1">
      <alignment vertical="center"/>
      <protection hidden="1"/>
    </xf>
    <xf numFmtId="177" fontId="34" fillId="0" borderId="44" xfId="0" applyNumberFormat="1" applyFont="1" applyFill="1" applyBorder="1" applyAlignment="1" applyProtection="1">
      <alignment vertical="center"/>
      <protection hidden="1"/>
    </xf>
    <xf numFmtId="177" fontId="34" fillId="0" borderId="35" xfId="0" applyNumberFormat="1" applyFont="1" applyFill="1" applyBorder="1" applyAlignment="1" applyProtection="1">
      <alignment vertical="center"/>
      <protection hidden="1"/>
    </xf>
    <xf numFmtId="0" fontId="34" fillId="0" borderId="65" xfId="0" applyFont="1" applyFill="1" applyBorder="1" applyAlignment="1" applyProtection="1">
      <alignment horizontal="center" vertical="center"/>
      <protection hidden="1"/>
    </xf>
    <xf numFmtId="0" fontId="34" fillId="0" borderId="66" xfId="0" applyFont="1" applyFill="1" applyBorder="1" applyAlignment="1" applyProtection="1">
      <alignment horizontal="center" vertical="center"/>
      <protection hidden="1"/>
    </xf>
    <xf numFmtId="0" fontId="34" fillId="0" borderId="67" xfId="0" applyFont="1" applyFill="1" applyBorder="1" applyAlignment="1" applyProtection="1">
      <alignment horizontal="center" vertical="center"/>
      <protection hidden="1"/>
    </xf>
    <xf numFmtId="177" fontId="34" fillId="0" borderId="40" xfId="0" applyNumberFormat="1" applyFont="1" applyFill="1" applyBorder="1" applyAlignment="1" applyProtection="1">
      <alignment vertical="center"/>
      <protection hidden="1"/>
    </xf>
    <xf numFmtId="177" fontId="34" fillId="0" borderId="49" xfId="0" applyNumberFormat="1" applyFont="1" applyFill="1" applyBorder="1" applyAlignment="1" applyProtection="1">
      <alignment vertical="center"/>
      <protection hidden="1"/>
    </xf>
    <xf numFmtId="0" fontId="37" fillId="0" borderId="38" xfId="0" applyFont="1" applyFill="1" applyBorder="1" applyAlignment="1" applyProtection="1">
      <alignment horizontal="center" vertical="center"/>
      <protection hidden="1"/>
    </xf>
    <xf numFmtId="0" fontId="34" fillId="0" borderId="36" xfId="62" applyFont="1" applyFill="1" applyBorder="1" applyAlignment="1" applyProtection="1">
      <alignment horizontal="center" vertical="center"/>
      <protection hidden="1"/>
    </xf>
    <xf numFmtId="0" fontId="34" fillId="0" borderId="37" xfId="62" applyFont="1" applyFill="1" applyBorder="1" applyAlignment="1" applyProtection="1">
      <alignment horizontal="center" vertical="center"/>
      <protection hidden="1"/>
    </xf>
    <xf numFmtId="0" fontId="34" fillId="0" borderId="68" xfId="62" applyFont="1" applyFill="1" applyBorder="1" applyAlignment="1" applyProtection="1">
      <alignment horizontal="center" vertical="center"/>
      <protection hidden="1"/>
    </xf>
    <xf numFmtId="0" fontId="34" fillId="0" borderId="69" xfId="62" applyFont="1" applyFill="1" applyBorder="1" applyAlignment="1" applyProtection="1">
      <alignment horizontal="center" vertical="center"/>
      <protection hidden="1"/>
    </xf>
    <xf numFmtId="0" fontId="39" fillId="0" borderId="30" xfId="0" applyFont="1" applyFill="1" applyBorder="1" applyAlignment="1" applyProtection="1">
      <alignment horizontal="center" vertical="center" textRotation="255"/>
      <protection hidden="1"/>
    </xf>
    <xf numFmtId="0" fontId="39" fillId="0" borderId="32" xfId="0" applyFont="1" applyFill="1" applyBorder="1" applyAlignment="1" applyProtection="1">
      <alignment horizontal="center" vertical="center" textRotation="255"/>
      <protection hidden="1"/>
    </xf>
    <xf numFmtId="0" fontId="39" fillId="0" borderId="34" xfId="0" applyFont="1" applyFill="1" applyBorder="1" applyAlignment="1" applyProtection="1">
      <alignment horizontal="center" vertical="center" textRotation="255"/>
      <protection hidden="1"/>
    </xf>
    <xf numFmtId="0" fontId="34" fillId="0" borderId="48" xfId="62" applyFont="1" applyFill="1" applyBorder="1" applyAlignment="1" applyProtection="1">
      <alignment horizontal="center" vertical="center"/>
      <protection hidden="1"/>
    </xf>
    <xf numFmtId="0" fontId="34" fillId="0" borderId="40" xfId="62" applyFont="1" applyFill="1" applyBorder="1" applyAlignment="1" applyProtection="1">
      <alignment horizontal="center" vertical="center"/>
      <protection hidden="1"/>
    </xf>
    <xf numFmtId="0" fontId="34" fillId="0" borderId="49" xfId="62" applyFont="1" applyFill="1" applyBorder="1" applyAlignment="1" applyProtection="1">
      <alignment horizontal="center" vertical="center"/>
      <protection hidden="1"/>
    </xf>
    <xf numFmtId="0" fontId="37" fillId="0" borderId="52" xfId="0" applyFont="1" applyFill="1" applyBorder="1" applyAlignment="1" applyProtection="1">
      <alignment horizontal="center" vertical="center"/>
      <protection hidden="1"/>
    </xf>
    <xf numFmtId="0" fontId="37" fillId="0" borderId="53" xfId="0" applyFont="1" applyFill="1" applyBorder="1" applyAlignment="1" applyProtection="1">
      <alignment horizontal="center" vertical="center"/>
      <protection hidden="1"/>
    </xf>
    <xf numFmtId="0" fontId="37" fillId="0" borderId="29" xfId="0" applyFont="1" applyFill="1" applyBorder="1" applyAlignment="1" applyProtection="1">
      <alignment horizontal="center" vertical="center"/>
      <protection hidden="1"/>
    </xf>
    <xf numFmtId="177" fontId="34" fillId="0" borderId="52" xfId="62" applyNumberFormat="1" applyFont="1" applyFill="1" applyBorder="1" applyAlignment="1" applyProtection="1">
      <alignment vertical="center"/>
      <protection hidden="1"/>
    </xf>
    <xf numFmtId="177" fontId="34" fillId="0" borderId="53" xfId="62" applyNumberFormat="1" applyFont="1" applyFill="1" applyBorder="1" applyAlignment="1" applyProtection="1">
      <alignment vertical="center"/>
      <protection hidden="1"/>
    </xf>
    <xf numFmtId="177" fontId="34" fillId="0" borderId="29" xfId="62" applyNumberFormat="1" applyFont="1" applyFill="1" applyBorder="1" applyAlignment="1" applyProtection="1">
      <alignment vertical="center"/>
      <protection hidden="1"/>
    </xf>
    <xf numFmtId="177" fontId="34" fillId="0" borderId="26" xfId="62" applyNumberFormat="1" applyFont="1" applyFill="1" applyBorder="1" applyAlignment="1" applyProtection="1">
      <alignment vertical="center"/>
      <protection hidden="1"/>
    </xf>
    <xf numFmtId="177" fontId="34" fillId="0" borderId="50" xfId="62" applyNumberFormat="1" applyFont="1" applyFill="1" applyBorder="1" applyAlignment="1" applyProtection="1">
      <alignment vertical="center"/>
      <protection hidden="1"/>
    </xf>
    <xf numFmtId="177" fontId="34" fillId="0" borderId="51" xfId="62" applyNumberFormat="1" applyFont="1" applyFill="1" applyBorder="1" applyAlignment="1" applyProtection="1">
      <alignment vertical="center"/>
      <protection hidden="1"/>
    </xf>
    <xf numFmtId="0" fontId="37" fillId="0" borderId="20" xfId="0" applyFont="1" applyFill="1" applyBorder="1" applyAlignment="1" applyProtection="1">
      <alignment horizontal="center" vertical="center"/>
      <protection hidden="1"/>
    </xf>
    <xf numFmtId="0" fontId="37" fillId="0" borderId="11" xfId="0" applyFont="1" applyFill="1" applyBorder="1" applyAlignment="1" applyProtection="1">
      <alignment horizontal="center" vertical="center"/>
      <protection hidden="1"/>
    </xf>
    <xf numFmtId="0" fontId="37" fillId="0" borderId="24" xfId="0" applyFont="1" applyFill="1" applyBorder="1" applyAlignment="1" applyProtection="1">
      <alignment horizontal="center" vertical="center"/>
      <protection hidden="1"/>
    </xf>
    <xf numFmtId="177" fontId="34" fillId="0" borderId="20" xfId="62" applyNumberFormat="1" applyFont="1" applyFill="1" applyBorder="1" applyAlignment="1" applyProtection="1">
      <alignment vertical="center"/>
      <protection hidden="1"/>
    </xf>
    <xf numFmtId="177" fontId="34" fillId="0" borderId="11" xfId="62" applyNumberFormat="1" applyFont="1" applyFill="1" applyBorder="1" applyAlignment="1" applyProtection="1">
      <alignment vertical="center"/>
      <protection hidden="1"/>
    </xf>
    <xf numFmtId="177" fontId="34" fillId="0" borderId="24" xfId="62" applyNumberFormat="1" applyFont="1" applyFill="1" applyBorder="1" applyAlignment="1" applyProtection="1">
      <alignment vertical="center"/>
      <protection hidden="1"/>
    </xf>
    <xf numFmtId="177" fontId="34" fillId="0" borderId="27" xfId="62" applyNumberFormat="1" applyFont="1" applyFill="1" applyBorder="1" applyAlignment="1" applyProtection="1">
      <alignment vertical="center"/>
      <protection hidden="1"/>
    </xf>
    <xf numFmtId="177" fontId="34" fillId="0" borderId="54" xfId="62" applyNumberFormat="1" applyFont="1" applyFill="1" applyBorder="1" applyAlignment="1" applyProtection="1">
      <alignment vertical="center"/>
      <protection hidden="1"/>
    </xf>
    <xf numFmtId="177" fontId="34" fillId="0" borderId="62" xfId="62" applyNumberFormat="1" applyFont="1" applyFill="1" applyBorder="1" applyAlignment="1" applyProtection="1">
      <alignment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44" xfId="0" applyFont="1" applyFill="1" applyBorder="1" applyAlignment="1" applyProtection="1">
      <alignment horizontal="center" vertical="center"/>
      <protection hidden="1"/>
    </xf>
    <xf numFmtId="0" fontId="39" fillId="0" borderId="35" xfId="0" applyFont="1" applyFill="1" applyBorder="1" applyAlignment="1" applyProtection="1">
      <alignment horizontal="center" vertical="center"/>
      <protection hidden="1"/>
    </xf>
    <xf numFmtId="177" fontId="34" fillId="0" borderId="70" xfId="0" applyNumberFormat="1" applyFont="1" applyFill="1" applyBorder="1" applyAlignment="1" applyProtection="1">
      <alignment vertical="center"/>
      <protection hidden="1"/>
    </xf>
    <xf numFmtId="177" fontId="34" fillId="0" borderId="71" xfId="0" applyNumberFormat="1" applyFont="1" applyFill="1" applyBorder="1" applyAlignment="1" applyProtection="1">
      <alignment vertical="center"/>
      <protection hidden="1"/>
    </xf>
    <xf numFmtId="177" fontId="34" fillId="0" borderId="72" xfId="0" applyNumberFormat="1" applyFont="1" applyFill="1" applyBorder="1" applyAlignment="1" applyProtection="1">
      <alignment vertical="center"/>
      <protection hidden="1"/>
    </xf>
    <xf numFmtId="177" fontId="34" fillId="0" borderId="73" xfId="0" applyNumberFormat="1" applyFont="1" applyFill="1" applyBorder="1" applyAlignment="1" applyProtection="1">
      <alignment vertical="center"/>
      <protection hidden="1"/>
    </xf>
    <xf numFmtId="177" fontId="34" fillId="0" borderId="74" xfId="0" applyNumberFormat="1" applyFont="1" applyFill="1" applyBorder="1" applyAlignment="1" applyProtection="1">
      <alignment vertical="center"/>
      <protection hidden="1"/>
    </xf>
    <xf numFmtId="177" fontId="34" fillId="0" borderId="75" xfId="0" applyNumberFormat="1" applyFont="1" applyFill="1" applyBorder="1" applyAlignment="1" applyProtection="1">
      <alignment vertical="center"/>
      <protection hidden="1"/>
    </xf>
    <xf numFmtId="0" fontId="37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11" xfId="0" applyFont="1" applyFill="1" applyBorder="1" applyAlignment="1" applyProtection="1">
      <alignment horizontal="center" vertical="center" shrinkToFit="1"/>
      <protection hidden="1"/>
    </xf>
    <xf numFmtId="0" fontId="37" fillId="0" borderId="24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0" fillId="0" borderId="36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0" fontId="40" fillId="0" borderId="38" xfId="0" applyFont="1" applyFill="1" applyBorder="1" applyAlignment="1" applyProtection="1">
      <alignment horizontal="center" vertical="center"/>
      <protection hidden="1"/>
    </xf>
    <xf numFmtId="180" fontId="34" fillId="0" borderId="40" xfId="62" applyNumberFormat="1" applyFont="1" applyFill="1" applyBorder="1" applyAlignment="1" applyProtection="1">
      <alignment horizontal="center" vertical="center"/>
      <protection hidden="1"/>
    </xf>
    <xf numFmtId="180" fontId="34" fillId="0" borderId="49" xfId="62" applyNumberFormat="1" applyFont="1" applyFill="1" applyBorder="1" applyAlignment="1" applyProtection="1">
      <alignment horizontal="center" vertical="center"/>
      <protection hidden="1"/>
    </xf>
    <xf numFmtId="0" fontId="34" fillId="0" borderId="48" xfId="0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horizontal="center" vertical="center"/>
      <protection locked="0"/>
    </xf>
    <xf numFmtId="0" fontId="34" fillId="0" borderId="41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4" fillId="0" borderId="49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distributed" vertical="center"/>
      <protection hidden="1"/>
    </xf>
    <xf numFmtId="0" fontId="34" fillId="0" borderId="0" xfId="0" applyFont="1" applyFill="1" applyBorder="1" applyAlignment="1" applyProtection="1">
      <alignment horizontal="distributed" vertical="center"/>
      <protection hidden="1"/>
    </xf>
    <xf numFmtId="0" fontId="34" fillId="0" borderId="18" xfId="0" applyFont="1" applyFill="1" applyBorder="1" applyAlignment="1" applyProtection="1">
      <alignment horizontal="distributed" vertical="center"/>
      <protection hidden="1"/>
    </xf>
    <xf numFmtId="0" fontId="34" fillId="0" borderId="79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0" fontId="34" fillId="0" borderId="16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4" fillId="0" borderId="80" xfId="0" applyFont="1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1" fillId="0" borderId="17" xfId="0" applyFont="1" applyFill="1" applyBorder="1" applyAlignment="1" applyProtection="1">
      <alignment horizontal="center" vertical="center" shrinkToFit="1"/>
      <protection/>
    </xf>
    <xf numFmtId="0" fontId="41" fillId="0" borderId="32" xfId="0" applyFont="1" applyFill="1" applyBorder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41" fillId="0" borderId="18" xfId="0" applyFont="1" applyFill="1" applyBorder="1" applyAlignment="1" applyProtection="1">
      <alignment horizontal="center" vertical="center" shrinkToFit="1"/>
      <protection/>
    </xf>
    <xf numFmtId="0" fontId="34" fillId="0" borderId="30" xfId="0" applyFont="1" applyFill="1" applyBorder="1" applyAlignment="1" applyProtection="1">
      <alignment horizontal="distributed" vertical="center"/>
      <protection hidden="1"/>
    </xf>
    <xf numFmtId="0" fontId="34" fillId="0" borderId="10" xfId="0" applyFont="1" applyFill="1" applyBorder="1" applyAlignment="1" applyProtection="1">
      <alignment horizontal="distributed" vertical="center"/>
      <protection hidden="1"/>
    </xf>
    <xf numFmtId="0" fontId="34" fillId="0" borderId="83" xfId="0" applyFont="1" applyFill="1" applyBorder="1" applyAlignment="1" applyProtection="1">
      <alignment horizontal="distributed" vertical="center"/>
      <protection hidden="1"/>
    </xf>
    <xf numFmtId="0" fontId="34" fillId="0" borderId="60" xfId="0" applyFont="1" applyFill="1" applyBorder="1" applyAlignment="1" applyProtection="1">
      <alignment horizontal="distributed" vertical="center"/>
      <protection hidden="1"/>
    </xf>
    <xf numFmtId="0" fontId="34" fillId="0" borderId="16" xfId="0" applyFont="1" applyFill="1" applyBorder="1" applyAlignment="1" applyProtection="1">
      <alignment horizontal="distributed" vertical="center"/>
      <protection hidden="1"/>
    </xf>
    <xf numFmtId="0" fontId="34" fillId="0" borderId="22" xfId="0" applyFont="1" applyFill="1" applyBorder="1" applyAlignment="1" applyProtection="1">
      <alignment horizontal="distributed" vertical="center"/>
      <protection hidden="1"/>
    </xf>
    <xf numFmtId="0" fontId="37" fillId="0" borderId="79" xfId="0" applyFont="1" applyFill="1" applyBorder="1" applyAlignment="1" applyProtection="1">
      <alignment vertical="center" shrinkToFit="1"/>
      <protection hidden="1"/>
    </xf>
    <xf numFmtId="0" fontId="37" fillId="0" borderId="10" xfId="0" applyFont="1" applyFill="1" applyBorder="1" applyAlignment="1" applyProtection="1">
      <alignment vertical="center" shrinkToFit="1"/>
      <protection hidden="1"/>
    </xf>
    <xf numFmtId="0" fontId="37" fillId="0" borderId="83" xfId="0" applyFont="1" applyFill="1" applyBorder="1" applyAlignment="1" applyProtection="1">
      <alignment vertical="center" shrinkToFit="1"/>
      <protection hidden="1"/>
    </xf>
    <xf numFmtId="0" fontId="37" fillId="0" borderId="15" xfId="0" applyFont="1" applyFill="1" applyBorder="1" applyAlignment="1" applyProtection="1">
      <alignment vertical="center" shrinkToFit="1"/>
      <protection hidden="1"/>
    </xf>
    <xf numFmtId="0" fontId="37" fillId="0" borderId="16" xfId="0" applyFont="1" applyFill="1" applyBorder="1" applyAlignment="1" applyProtection="1">
      <alignment vertical="center" shrinkToFit="1"/>
      <protection hidden="1"/>
    </xf>
    <xf numFmtId="0" fontId="37" fillId="0" borderId="22" xfId="0" applyFont="1" applyFill="1" applyBorder="1" applyAlignment="1" applyProtection="1">
      <alignment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textRotation="255"/>
      <protection hidden="1"/>
    </xf>
    <xf numFmtId="0" fontId="34" fillId="0" borderId="42" xfId="0" applyFont="1" applyFill="1" applyBorder="1" applyAlignment="1" applyProtection="1">
      <alignment horizontal="center" vertical="center" textRotation="255"/>
      <protection hidden="1"/>
    </xf>
    <xf numFmtId="0" fontId="34" fillId="0" borderId="20" xfId="0" applyFont="1" applyFill="1" applyBorder="1" applyAlignment="1" applyProtection="1">
      <alignment horizontal="center" vertical="center" textRotation="255"/>
      <protection hidden="1"/>
    </xf>
    <xf numFmtId="0" fontId="34" fillId="0" borderId="11" xfId="0" applyFont="1" applyFill="1" applyBorder="1" applyAlignment="1" applyProtection="1">
      <alignment horizontal="center" vertical="center" textRotation="255"/>
      <protection hidden="1"/>
    </xf>
    <xf numFmtId="0" fontId="34" fillId="0" borderId="21" xfId="0" applyFont="1" applyFill="1" applyBorder="1" applyAlignment="1" applyProtection="1">
      <alignment horizontal="center" vertical="center" textRotation="255"/>
      <protection hidden="1"/>
    </xf>
    <xf numFmtId="0" fontId="34" fillId="0" borderId="84" xfId="0" applyFont="1" applyFill="1" applyBorder="1" applyAlignment="1" applyProtection="1">
      <alignment horizontal="center" vertical="center" textRotation="255"/>
      <protection hidden="1"/>
    </xf>
    <xf numFmtId="0" fontId="34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/>
      <protection hidden="1"/>
    </xf>
    <xf numFmtId="0" fontId="34" fillId="0" borderId="31" xfId="0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44" xfId="61" applyFont="1" applyFill="1" applyBorder="1" applyAlignment="1" applyProtection="1">
      <alignment horizontal="center" vertical="center" shrinkToFit="1"/>
      <protection hidden="1"/>
    </xf>
    <xf numFmtId="0" fontId="21" fillId="0" borderId="85" xfId="0" applyFont="1" applyFill="1" applyBorder="1" applyAlignment="1" applyProtection="1">
      <alignment horizontal="center" vertical="center"/>
      <protection hidden="1"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9" fillId="0" borderId="88" xfId="0" applyFont="1" applyFill="1" applyBorder="1" applyAlignment="1" applyProtection="1">
      <alignment horizontal="center" vertical="center" shrinkToFit="1"/>
      <protection hidden="1"/>
    </xf>
    <xf numFmtId="0" fontId="0" fillId="0" borderId="89" xfId="0" applyFill="1" applyBorder="1" applyAlignment="1" applyProtection="1">
      <alignment horizontal="center" vertical="center" shrinkToFit="1"/>
      <protection/>
    </xf>
    <xf numFmtId="0" fontId="0" fillId="0" borderId="90" xfId="0" applyFill="1" applyBorder="1" applyAlignment="1" applyProtection="1">
      <alignment horizontal="center" vertical="center" shrinkToFit="1"/>
      <protection/>
    </xf>
    <xf numFmtId="0" fontId="23" fillId="0" borderId="91" xfId="0" applyFont="1" applyFill="1" applyBorder="1" applyAlignment="1" applyProtection="1">
      <alignment horizontal="center" vertical="center"/>
      <protection hidden="1"/>
    </xf>
    <xf numFmtId="0" fontId="23" fillId="0" borderId="92" xfId="0" applyFont="1" applyFill="1" applyBorder="1" applyAlignment="1" applyProtection="1">
      <alignment horizontal="center" vertical="center"/>
      <protection/>
    </xf>
    <xf numFmtId="0" fontId="23" fillId="0" borderId="93" xfId="0" applyFont="1" applyFill="1" applyBorder="1" applyAlignment="1" applyProtection="1">
      <alignment horizontal="center" vertical="center"/>
      <protection/>
    </xf>
    <xf numFmtId="0" fontId="23" fillId="0" borderId="94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/>
      <protection/>
    </xf>
    <xf numFmtId="0" fontId="26" fillId="0" borderId="44" xfId="0" applyFont="1" applyFill="1" applyBorder="1" applyAlignment="1" applyProtection="1">
      <alignment horizontal="left" vertical="center"/>
      <protection hidden="1"/>
    </xf>
    <xf numFmtId="0" fontId="0" fillId="0" borderId="44" xfId="0" applyFill="1" applyBorder="1" applyAlignment="1" applyProtection="1">
      <alignment/>
      <protection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9" fillId="0" borderId="26" xfId="0" applyFont="1" applyFill="1" applyBorder="1" applyAlignment="1" applyProtection="1">
      <alignment horizontal="center" vertical="center" wrapText="1" shrinkToFit="1"/>
      <protection hidden="1"/>
    </xf>
    <xf numFmtId="0" fontId="21" fillId="0" borderId="95" xfId="0" applyFont="1" applyFill="1" applyBorder="1" applyAlignment="1" applyProtection="1">
      <alignment horizontal="center" vertical="center"/>
      <protection hidden="1"/>
    </xf>
    <xf numFmtId="0" fontId="21" fillId="0" borderId="96" xfId="0" applyFont="1" applyFill="1" applyBorder="1" applyAlignment="1" applyProtection="1">
      <alignment horizontal="center" vertical="center"/>
      <protection hidden="1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1" fillId="0" borderId="56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20" fontId="21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2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hidden="1" locked="0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27" xfId="0" applyFont="1" applyFill="1" applyBorder="1" applyAlignment="1" applyProtection="1">
      <alignment horizontal="center" vertical="center" shrinkToFit="1"/>
      <protection hidden="1"/>
    </xf>
    <xf numFmtId="0" fontId="21" fillId="0" borderId="54" xfId="0" applyFont="1" applyFill="1" applyBorder="1" applyAlignment="1" applyProtection="1">
      <alignment horizontal="center" vertical="center" shrinkToFit="1"/>
      <protection hidden="1"/>
    </xf>
    <xf numFmtId="0" fontId="21" fillId="0" borderId="54" xfId="0" applyFont="1" applyFill="1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center" vertical="center"/>
      <protection/>
    </xf>
    <xf numFmtId="0" fontId="21" fillId="0" borderId="58" xfId="0" applyFont="1" applyFill="1" applyBorder="1" applyAlignment="1" applyProtection="1">
      <alignment horizontal="center" vertical="center" wrapText="1"/>
      <protection hidden="1" locked="0"/>
    </xf>
    <xf numFmtId="0" fontId="21" fillId="0" borderId="97" xfId="0" applyFont="1" applyFill="1" applyBorder="1" applyAlignment="1" applyProtection="1">
      <alignment horizontal="center" vertical="center"/>
      <protection hidden="1"/>
    </xf>
    <xf numFmtId="0" fontId="21" fillId="0" borderId="98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shrinkToFit="1"/>
      <protection hidden="1"/>
    </xf>
    <xf numFmtId="0" fontId="21" fillId="0" borderId="63" xfId="0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Fill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21" fillId="0" borderId="7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83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center" vertical="center" wrapText="1"/>
      <protection/>
    </xf>
    <xf numFmtId="0" fontId="27" fillId="0" borderId="43" xfId="0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45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84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Fill="1" applyBorder="1" applyAlignment="1" applyProtection="1">
      <alignment horizontal="center" vertical="center" wrapText="1"/>
      <protection hidden="1"/>
    </xf>
    <xf numFmtId="0" fontId="23" fillId="0" borderId="50" xfId="0" applyFont="1" applyFill="1" applyBorder="1" applyAlignment="1" applyProtection="1">
      <alignment horizontal="center" vertical="center" wrapText="1"/>
      <protection/>
    </xf>
    <xf numFmtId="0" fontId="23" fillId="0" borderId="99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 hidden="1"/>
    </xf>
    <xf numFmtId="0" fontId="21" fillId="0" borderId="42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53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24" xfId="0" applyFont="1" applyFill="1" applyBorder="1" applyAlignment="1" applyProtection="1">
      <alignment horizontal="center" vertical="center" wrapText="1"/>
      <protection hidden="1"/>
    </xf>
    <xf numFmtId="0" fontId="27" fillId="0" borderId="84" xfId="0" applyFont="1" applyFill="1" applyBorder="1" applyAlignment="1" applyProtection="1">
      <alignment horizontal="center" vertical="center" wrapText="1"/>
      <protection hidden="1"/>
    </xf>
    <xf numFmtId="0" fontId="27" fillId="0" borderId="25" xfId="0" applyFont="1" applyFill="1" applyBorder="1" applyAlignment="1" applyProtection="1">
      <alignment horizontal="center" vertical="center" wrapText="1"/>
      <protection hidden="1"/>
    </xf>
    <xf numFmtId="0" fontId="21" fillId="0" borderId="100" xfId="0" applyFont="1" applyFill="1" applyBorder="1" applyAlignment="1" applyProtection="1">
      <alignment horizontal="center" vertical="center"/>
      <protection hidden="1"/>
    </xf>
    <xf numFmtId="0" fontId="0" fillId="0" borderId="101" xfId="0" applyFill="1" applyBorder="1" applyAlignment="1" applyProtection="1">
      <alignment horizontal="center" vertical="center"/>
      <protection/>
    </xf>
    <xf numFmtId="0" fontId="0" fillId="0" borderId="102" xfId="0" applyFill="1" applyBorder="1" applyAlignment="1" applyProtection="1">
      <alignment horizontal="center" vertical="center"/>
      <protection/>
    </xf>
    <xf numFmtId="0" fontId="0" fillId="0" borderId="103" xfId="0" applyFill="1" applyBorder="1" applyAlignment="1" applyProtection="1">
      <alignment horizontal="center" vertical="center"/>
      <protection/>
    </xf>
    <xf numFmtId="0" fontId="0" fillId="0" borderId="104" xfId="0" applyFill="1" applyBorder="1" applyAlignment="1" applyProtection="1">
      <alignment horizontal="center" vertical="center"/>
      <protection/>
    </xf>
    <xf numFmtId="0" fontId="0" fillId="0" borderId="105" xfId="0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 hidden="1"/>
    </xf>
    <xf numFmtId="0" fontId="32" fillId="0" borderId="13" xfId="0" applyNumberFormat="1" applyFont="1" applyFill="1" applyBorder="1" applyAlignment="1" applyProtection="1">
      <alignment horizontal="center" vertical="center"/>
      <protection hidden="1"/>
    </xf>
    <xf numFmtId="0" fontId="32" fillId="0" borderId="46" xfId="0" applyNumberFormat="1" applyFont="1" applyFill="1" applyBorder="1" applyAlignment="1" applyProtection="1">
      <alignment horizontal="center" vertical="center"/>
      <protection hidden="1"/>
    </xf>
    <xf numFmtId="0" fontId="32" fillId="0" borderId="47" xfId="0" applyNumberFormat="1" applyFont="1" applyFill="1" applyBorder="1" applyAlignment="1" applyProtection="1">
      <alignment horizontal="center" vertical="center"/>
      <protection hidden="1"/>
    </xf>
    <xf numFmtId="0" fontId="32" fillId="0" borderId="44" xfId="0" applyNumberFormat="1" applyFont="1" applyFill="1" applyBorder="1" applyAlignment="1" applyProtection="1">
      <alignment horizontal="center" vertical="center"/>
      <protection hidden="1"/>
    </xf>
    <xf numFmtId="0" fontId="32" fillId="0" borderId="35" xfId="0" applyNumberFormat="1" applyFont="1" applyFill="1" applyBorder="1" applyAlignment="1" applyProtection="1">
      <alignment horizontal="center" vertical="center"/>
      <protection hidden="1"/>
    </xf>
    <xf numFmtId="0" fontId="24" fillId="0" borderId="106" xfId="0" applyFont="1" applyFill="1" applyBorder="1" applyAlignment="1" applyProtection="1">
      <alignment horizontal="center" vertical="center"/>
      <protection locked="0"/>
    </xf>
    <xf numFmtId="0" fontId="24" fillId="0" borderId="107" xfId="0" applyFont="1" applyFill="1" applyBorder="1" applyAlignment="1" applyProtection="1">
      <alignment horizontal="center" vertical="center"/>
      <protection locked="0"/>
    </xf>
    <xf numFmtId="0" fontId="24" fillId="0" borderId="108" xfId="0" applyFont="1" applyFill="1" applyBorder="1" applyAlignment="1" applyProtection="1">
      <alignment horizontal="center" vertical="center"/>
      <protection locked="0"/>
    </xf>
    <xf numFmtId="0" fontId="25" fillId="0" borderId="42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44" xfId="61" applyNumberFormat="1" applyFont="1" applyFill="1" applyBorder="1" applyAlignment="1" applyProtection="1">
      <alignment horizontal="center" vertical="center" shrinkToFit="1"/>
      <protection locked="0"/>
    </xf>
    <xf numFmtId="177" fontId="24" fillId="0" borderId="109" xfId="0" applyNumberFormat="1" applyFont="1" applyFill="1" applyBorder="1" applyAlignment="1" applyProtection="1">
      <alignment horizontal="center" vertical="center"/>
      <protection locked="0"/>
    </xf>
    <xf numFmtId="177" fontId="24" fillId="0" borderId="107" xfId="0" applyNumberFormat="1" applyFont="1" applyFill="1" applyBorder="1" applyAlignment="1" applyProtection="1">
      <alignment horizontal="center" vertical="center"/>
      <protection locked="0"/>
    </xf>
    <xf numFmtId="0" fontId="25" fillId="0" borderId="96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53" xfId="0" applyNumberFormat="1" applyFont="1" applyFill="1" applyBorder="1" applyAlignment="1" applyProtection="1">
      <alignment horizontal="center" vertical="center"/>
      <protection locked="0"/>
    </xf>
    <xf numFmtId="0" fontId="25" fillId="0" borderId="85" xfId="0" applyNumberFormat="1" applyFont="1" applyFill="1" applyBorder="1" applyAlignment="1" applyProtection="1">
      <alignment horizontal="center" vertical="center"/>
      <protection hidden="1" locked="0"/>
    </xf>
    <xf numFmtId="0" fontId="24" fillId="0" borderId="86" xfId="0" applyNumberFormat="1" applyFont="1" applyFill="1" applyBorder="1" applyAlignment="1" applyProtection="1">
      <alignment horizontal="center" vertical="center"/>
      <protection locked="0"/>
    </xf>
    <xf numFmtId="0" fontId="24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0" borderId="88" xfId="0" applyNumberFormat="1" applyFont="1" applyFill="1" applyBorder="1" applyAlignment="1" applyProtection="1">
      <alignment horizontal="center" vertical="center" shrinkToFit="1"/>
      <protection hidden="1" locked="0"/>
    </xf>
    <xf numFmtId="0" fontId="24" fillId="0" borderId="89" xfId="0" applyNumberFormat="1" applyFont="1" applyFill="1" applyBorder="1" applyAlignment="1" applyProtection="1">
      <alignment horizontal="center" vertical="center"/>
      <protection locked="0"/>
    </xf>
    <xf numFmtId="0" fontId="24" fillId="0" borderId="90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83" xfId="0" applyFont="1" applyFill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center" vertical="center"/>
      <protection/>
    </xf>
    <xf numFmtId="0" fontId="25" fillId="0" borderId="83" xfId="0" applyFont="1" applyFill="1" applyBorder="1" applyAlignment="1" applyProtection="1">
      <alignment horizontal="center" vertical="center"/>
      <protection/>
    </xf>
    <xf numFmtId="20" fontId="25" fillId="0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20" fontId="25" fillId="0" borderId="110" xfId="0" applyNumberFormat="1" applyFont="1" applyFill="1" applyBorder="1" applyAlignment="1" applyProtection="1">
      <alignment horizontal="center" vertical="center"/>
      <protection locked="0"/>
    </xf>
    <xf numFmtId="0" fontId="25" fillId="0" borderId="110" xfId="0" applyFont="1" applyFill="1" applyBorder="1" applyAlignment="1" applyProtection="1">
      <alignment horizontal="center" vertical="center"/>
      <protection locked="0"/>
    </xf>
    <xf numFmtId="0" fontId="25" fillId="0" borderId="110" xfId="0" applyFont="1" applyFill="1" applyBorder="1" applyAlignment="1" applyProtection="1">
      <alignment horizontal="center" vertical="center" wrapText="1"/>
      <protection hidden="1" locked="0"/>
    </xf>
    <xf numFmtId="0" fontId="25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55" xfId="0" applyFont="1" applyFill="1" applyBorder="1" applyAlignment="1" applyProtection="1">
      <alignment horizontal="center" vertical="center"/>
      <protection locked="0"/>
    </xf>
    <xf numFmtId="0" fontId="25" fillId="0" borderId="56" xfId="0" applyFont="1" applyFill="1" applyBorder="1" applyAlignment="1" applyProtection="1">
      <alignment horizontal="center" vertical="center"/>
      <protection/>
    </xf>
    <xf numFmtId="0" fontId="25" fillId="0" borderId="55" xfId="0" applyFont="1" applyFill="1" applyBorder="1" applyAlignment="1" applyProtection="1">
      <alignment horizontal="center" vertical="center"/>
      <protection/>
    </xf>
    <xf numFmtId="20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54" xfId="0" applyFont="1" applyFill="1" applyBorder="1" applyAlignment="1" applyProtection="1">
      <alignment horizontal="center" vertical="center"/>
      <protection locked="0"/>
    </xf>
    <xf numFmtId="20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hidden="1" locked="0"/>
    </xf>
    <xf numFmtId="0" fontId="25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48" xfId="0" applyNumberFormat="1" applyFont="1" applyFill="1" applyBorder="1" applyAlignment="1" applyProtection="1">
      <alignment horizontal="center" vertical="center"/>
      <protection hidden="1"/>
    </xf>
    <xf numFmtId="0" fontId="25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2" xfId="0" applyNumberFormat="1" applyFont="1" applyFill="1" applyBorder="1" applyAlignment="1" applyProtection="1">
      <alignment horizontal="center" vertical="center"/>
      <protection hidden="1"/>
    </xf>
    <xf numFmtId="0" fontId="25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11" xfId="0" applyNumberFormat="1" applyFont="1" applyFill="1" applyBorder="1" applyAlignment="1" applyProtection="1">
      <alignment horizontal="center" vertical="center"/>
      <protection hidden="1"/>
    </xf>
    <xf numFmtId="0" fontId="32" fillId="0" borderId="112" xfId="0" applyNumberFormat="1" applyFont="1" applyFill="1" applyBorder="1" applyAlignment="1" applyProtection="1">
      <alignment horizontal="center" vertical="center"/>
      <protection hidden="1"/>
    </xf>
    <xf numFmtId="0" fontId="32" fillId="0" borderId="113" xfId="0" applyNumberFormat="1" applyFont="1" applyFill="1" applyBorder="1" applyAlignment="1" applyProtection="1">
      <alignment horizontal="center" vertical="center"/>
      <protection hidden="1"/>
    </xf>
    <xf numFmtId="0" fontId="32" fillId="0" borderId="114" xfId="0" applyNumberFormat="1" applyFont="1" applyFill="1" applyBorder="1" applyAlignment="1" applyProtection="1">
      <alignment horizontal="center" vertical="center"/>
      <protection hidden="1"/>
    </xf>
    <xf numFmtId="0" fontId="32" fillId="0" borderId="115" xfId="0" applyNumberFormat="1" applyFont="1" applyFill="1" applyBorder="1" applyAlignment="1" applyProtection="1">
      <alignment horizontal="center" vertical="center"/>
      <protection hidden="1"/>
    </xf>
    <xf numFmtId="0" fontId="32" fillId="0" borderId="116" xfId="0" applyNumberFormat="1" applyFont="1" applyFill="1" applyBorder="1" applyAlignment="1" applyProtection="1">
      <alignment horizontal="center" vertical="center"/>
      <protection hidden="1"/>
    </xf>
    <xf numFmtId="0" fontId="39" fillId="0" borderId="31" xfId="0" applyFont="1" applyFill="1" applyBorder="1" applyAlignment="1" applyProtection="1">
      <alignment horizontal="center" vertical="center" textRotation="255"/>
      <protection hidden="1"/>
    </xf>
    <xf numFmtId="0" fontId="39" fillId="0" borderId="33" xfId="0" applyFont="1" applyFill="1" applyBorder="1" applyAlignment="1" applyProtection="1">
      <alignment horizontal="center" vertical="center" textRotation="255"/>
      <protection hidden="1"/>
    </xf>
    <xf numFmtId="0" fontId="39" fillId="0" borderId="35" xfId="0" applyFont="1" applyFill="1" applyBorder="1" applyAlignment="1" applyProtection="1">
      <alignment horizontal="center" vertical="center" textRotation="255"/>
      <protection hidden="1"/>
    </xf>
    <xf numFmtId="0" fontId="54" fillId="0" borderId="79" xfId="0" applyFont="1" applyFill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54" fillId="0" borderId="31" xfId="0" applyFont="1" applyFill="1" applyBorder="1" applyAlignment="1" applyProtection="1">
      <alignment horizontal="center" vertical="center"/>
      <protection hidden="1"/>
    </xf>
    <xf numFmtId="0" fontId="54" fillId="0" borderId="15" xfId="0" applyFont="1" applyFill="1" applyBorder="1" applyAlignment="1" applyProtection="1">
      <alignment horizontal="center" vertical="center"/>
      <protection hidden="1"/>
    </xf>
    <xf numFmtId="0" fontId="54" fillId="0" borderId="16" xfId="0" applyFont="1" applyFill="1" applyBorder="1" applyAlignment="1" applyProtection="1">
      <alignment horizontal="center" vertical="center"/>
      <protection hidden="1"/>
    </xf>
    <xf numFmtId="0" fontId="54" fillId="0" borderId="61" xfId="0" applyFont="1" applyFill="1" applyBorder="1" applyAlignment="1" applyProtection="1">
      <alignment horizontal="center" vertical="center"/>
      <protection hidden="1"/>
    </xf>
    <xf numFmtId="0" fontId="54" fillId="0" borderId="12" xfId="0" applyFont="1" applyFill="1" applyBorder="1" applyAlignment="1" applyProtection="1">
      <alignment horizontal="center" vertical="center"/>
      <protection hidden="1"/>
    </xf>
    <xf numFmtId="0" fontId="54" fillId="0" borderId="13" xfId="0" applyFont="1" applyFill="1" applyBorder="1" applyAlignment="1" applyProtection="1">
      <alignment horizontal="center" vertical="center"/>
      <protection hidden="1"/>
    </xf>
    <xf numFmtId="0" fontId="54" fillId="0" borderId="46" xfId="0" applyFont="1" applyFill="1" applyBorder="1" applyAlignment="1" applyProtection="1">
      <alignment horizontal="center" vertical="center"/>
      <protection hidden="1"/>
    </xf>
    <xf numFmtId="0" fontId="54" fillId="0" borderId="47" xfId="0" applyFont="1" applyFill="1" applyBorder="1" applyAlignment="1" applyProtection="1">
      <alignment horizontal="center" vertical="center"/>
      <protection hidden="1"/>
    </xf>
    <xf numFmtId="0" fontId="54" fillId="0" borderId="44" xfId="0" applyFont="1" applyFill="1" applyBorder="1" applyAlignment="1" applyProtection="1">
      <alignment horizontal="center" vertical="center"/>
      <protection hidden="1"/>
    </xf>
    <xf numFmtId="0" fontId="54" fillId="0" borderId="35" xfId="0" applyFont="1" applyFill="1" applyBorder="1" applyAlignment="1" applyProtection="1">
      <alignment horizontal="center" vertical="center"/>
      <protection hidden="1"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46" xfId="0" applyFont="1" applyFill="1" applyBorder="1" applyAlignment="1" applyProtection="1">
      <alignment horizontal="center" vertical="center"/>
      <protection/>
    </xf>
    <xf numFmtId="0" fontId="55" fillId="0" borderId="76" xfId="0" applyFont="1" applyFill="1" applyBorder="1" applyAlignment="1" applyProtection="1">
      <alignment horizontal="center" vertical="center"/>
      <protection/>
    </xf>
    <xf numFmtId="0" fontId="55" fillId="0" borderId="77" xfId="0" applyFont="1" applyFill="1" applyBorder="1" applyAlignment="1" applyProtection="1">
      <alignment horizontal="center" vertical="center"/>
      <protection/>
    </xf>
    <xf numFmtId="0" fontId="55" fillId="0" borderId="78" xfId="0" applyFont="1" applyFill="1" applyBorder="1" applyAlignment="1" applyProtection="1">
      <alignment horizontal="center" vertical="center"/>
      <protection/>
    </xf>
    <xf numFmtId="0" fontId="54" fillId="0" borderId="80" xfId="0" applyFont="1" applyFill="1" applyBorder="1" applyAlignment="1" applyProtection="1">
      <alignment horizontal="center" vertical="center"/>
      <protection hidden="1"/>
    </xf>
    <xf numFmtId="0" fontId="55" fillId="0" borderId="81" xfId="0" applyFont="1" applyFill="1" applyBorder="1" applyAlignment="1" applyProtection="1">
      <alignment horizontal="center" vertical="center"/>
      <protection/>
    </xf>
    <xf numFmtId="0" fontId="55" fillId="0" borderId="82" xfId="0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33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 hidden="1"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4" fillId="0" borderId="42" xfId="0" applyFont="1" applyFill="1" applyBorder="1" applyAlignment="1" applyProtection="1">
      <alignment horizontal="center" vertical="center"/>
      <protection hidden="1"/>
    </xf>
    <xf numFmtId="0" fontId="54" fillId="0" borderId="23" xfId="0" applyFont="1" applyFill="1" applyBorder="1" applyAlignment="1" applyProtection="1">
      <alignment horizontal="center" vertical="center"/>
      <protection hidden="1"/>
    </xf>
    <xf numFmtId="0" fontId="54" fillId="0" borderId="11" xfId="0" applyFont="1" applyFill="1" applyBorder="1" applyAlignment="1" applyProtection="1">
      <alignment horizontal="center" vertical="center"/>
      <protection hidden="1"/>
    </xf>
    <xf numFmtId="0" fontId="54" fillId="0" borderId="24" xfId="0" applyFont="1" applyFill="1" applyBorder="1" applyAlignment="1" applyProtection="1">
      <alignment horizontal="center" vertical="center"/>
      <protection hidden="1"/>
    </xf>
    <xf numFmtId="0" fontId="54" fillId="0" borderId="39" xfId="0" applyFont="1" applyFill="1" applyBorder="1" applyAlignment="1" applyProtection="1">
      <alignment horizontal="center" vertical="center"/>
      <protection hidden="1"/>
    </xf>
    <xf numFmtId="0" fontId="54" fillId="0" borderId="40" xfId="0" applyFont="1" applyFill="1" applyBorder="1" applyAlignment="1" applyProtection="1">
      <alignment horizontal="center" vertical="center"/>
      <protection hidden="1"/>
    </xf>
    <xf numFmtId="0" fontId="55" fillId="0" borderId="40" xfId="0" applyFont="1" applyFill="1" applyBorder="1" applyAlignment="1" applyProtection="1">
      <alignment horizontal="center" vertical="center"/>
      <protection/>
    </xf>
    <xf numFmtId="0" fontId="55" fillId="0" borderId="41" xfId="0" applyFont="1" applyFill="1" applyBorder="1" applyAlignment="1" applyProtection="1">
      <alignment horizontal="center" vertical="center"/>
      <protection/>
    </xf>
    <xf numFmtId="0" fontId="54" fillId="0" borderId="26" xfId="0" applyFont="1" applyFill="1" applyBorder="1" applyAlignment="1" applyProtection="1">
      <alignment horizontal="center" vertical="center" shrinkToFit="1"/>
      <protection hidden="1"/>
    </xf>
    <xf numFmtId="0" fontId="54" fillId="0" borderId="50" xfId="0" applyFont="1" applyFill="1" applyBorder="1" applyAlignment="1" applyProtection="1">
      <alignment horizontal="center" vertical="center" shrinkToFit="1"/>
      <protection hidden="1"/>
    </xf>
    <xf numFmtId="0" fontId="54" fillId="0" borderId="51" xfId="0" applyFont="1" applyFill="1" applyBorder="1" applyAlignment="1" applyProtection="1">
      <alignment horizontal="center" vertical="center" shrinkToFit="1"/>
      <protection hidden="1"/>
    </xf>
    <xf numFmtId="0" fontId="54" fillId="0" borderId="27" xfId="0" applyFont="1" applyFill="1" applyBorder="1" applyAlignment="1" applyProtection="1">
      <alignment horizontal="center" vertical="center" shrinkToFit="1"/>
      <protection hidden="1"/>
    </xf>
    <xf numFmtId="0" fontId="54" fillId="0" borderId="54" xfId="0" applyFont="1" applyFill="1" applyBorder="1" applyAlignment="1" applyProtection="1">
      <alignment horizontal="center" vertical="center" shrinkToFit="1"/>
      <protection hidden="1"/>
    </xf>
    <xf numFmtId="0" fontId="54" fillId="0" borderId="43" xfId="0" applyFont="1" applyFill="1" applyBorder="1" applyAlignment="1" applyProtection="1">
      <alignment horizontal="center" vertical="center" shrinkToFit="1"/>
      <protection hidden="1"/>
    </xf>
    <xf numFmtId="0" fontId="54" fillId="0" borderId="13" xfId="0" applyFont="1" applyFill="1" applyBorder="1" applyAlignment="1" applyProtection="1">
      <alignment horizontal="center" vertical="center" shrinkToFit="1"/>
      <protection hidden="1"/>
    </xf>
    <xf numFmtId="177" fontId="54" fillId="0" borderId="52" xfId="0" applyNumberFormat="1" applyFont="1" applyFill="1" applyBorder="1" applyAlignment="1" applyProtection="1">
      <alignment vertical="center"/>
      <protection hidden="1"/>
    </xf>
    <xf numFmtId="177" fontId="54" fillId="0" borderId="53" xfId="0" applyNumberFormat="1" applyFont="1" applyFill="1" applyBorder="1" applyAlignment="1" applyProtection="1">
      <alignment vertical="center"/>
      <protection hidden="1"/>
    </xf>
    <xf numFmtId="177" fontId="54" fillId="0" borderId="29" xfId="0" applyNumberFormat="1" applyFont="1" applyFill="1" applyBorder="1" applyAlignment="1" applyProtection="1">
      <alignment vertical="center"/>
      <protection hidden="1"/>
    </xf>
    <xf numFmtId="177" fontId="54" fillId="0" borderId="22" xfId="0" applyNumberFormat="1" applyFont="1" applyFill="1" applyBorder="1" applyAlignment="1" applyProtection="1">
      <alignment vertical="center"/>
      <protection hidden="1"/>
    </xf>
    <xf numFmtId="177" fontId="54" fillId="0" borderId="15" xfId="0" applyNumberFormat="1" applyFont="1" applyFill="1" applyBorder="1" applyAlignment="1" applyProtection="1">
      <alignment vertical="center"/>
      <protection hidden="1"/>
    </xf>
    <xf numFmtId="177" fontId="54" fillId="0" borderId="20" xfId="0" applyNumberFormat="1" applyFont="1" applyFill="1" applyBorder="1" applyAlignment="1" applyProtection="1">
      <alignment vertical="center"/>
      <protection hidden="1"/>
    </xf>
    <xf numFmtId="177" fontId="54" fillId="0" borderId="11" xfId="0" applyNumberFormat="1" applyFont="1" applyFill="1" applyBorder="1" applyAlignment="1" applyProtection="1">
      <alignment vertical="center"/>
      <protection hidden="1"/>
    </xf>
    <xf numFmtId="177" fontId="54" fillId="0" borderId="24" xfId="0" applyNumberFormat="1" applyFont="1" applyFill="1" applyBorder="1" applyAlignment="1" applyProtection="1">
      <alignment vertical="center"/>
      <protection hidden="1"/>
    </xf>
    <xf numFmtId="177" fontId="54" fillId="0" borderId="55" xfId="0" applyNumberFormat="1" applyFont="1" applyFill="1" applyBorder="1" applyAlignment="1" applyProtection="1">
      <alignment vertical="center"/>
      <protection hidden="1"/>
    </xf>
    <xf numFmtId="177" fontId="54" fillId="0" borderId="56" xfId="0" applyNumberFormat="1" applyFont="1" applyFill="1" applyBorder="1" applyAlignment="1" applyProtection="1">
      <alignment vertical="center"/>
      <protection hidden="1"/>
    </xf>
    <xf numFmtId="177" fontId="54" fillId="0" borderId="57" xfId="0" applyNumberFormat="1" applyFont="1" applyFill="1" applyBorder="1" applyAlignment="1" applyProtection="1">
      <alignment vertical="center"/>
      <protection hidden="1"/>
    </xf>
    <xf numFmtId="177" fontId="54" fillId="0" borderId="58" xfId="0" applyNumberFormat="1" applyFont="1" applyFill="1" applyBorder="1" applyAlignment="1" applyProtection="1">
      <alignment vertical="center"/>
      <protection hidden="1"/>
    </xf>
    <xf numFmtId="177" fontId="54" fillId="0" borderId="59" xfId="0" applyNumberFormat="1" applyFont="1" applyFill="1" applyBorder="1" applyAlignment="1" applyProtection="1">
      <alignment vertical="center"/>
      <protection hidden="1"/>
    </xf>
    <xf numFmtId="177" fontId="54" fillId="0" borderId="17" xfId="0" applyNumberFormat="1" applyFont="1" applyFill="1" applyBorder="1" applyAlignment="1" applyProtection="1">
      <alignment vertical="center"/>
      <protection hidden="1"/>
    </xf>
    <xf numFmtId="177" fontId="54" fillId="0" borderId="12" xfId="0" applyNumberFormat="1" applyFont="1" applyFill="1" applyBorder="1" applyAlignment="1" applyProtection="1">
      <alignment vertical="center"/>
      <protection hidden="1"/>
    </xf>
    <xf numFmtId="177" fontId="54" fillId="0" borderId="36" xfId="0" applyNumberFormat="1" applyFont="1" applyFill="1" applyBorder="1" applyAlignment="1" applyProtection="1">
      <alignment vertical="center"/>
      <protection hidden="1"/>
    </xf>
    <xf numFmtId="177" fontId="54" fillId="0" borderId="37" xfId="0" applyNumberFormat="1" applyFont="1" applyFill="1" applyBorder="1" applyAlignment="1" applyProtection="1">
      <alignment vertical="center"/>
      <protection hidden="1"/>
    </xf>
    <xf numFmtId="177" fontId="54" fillId="0" borderId="38" xfId="0" applyNumberFormat="1" applyFont="1" applyFill="1" applyBorder="1" applyAlignment="1" applyProtection="1">
      <alignment vertical="center"/>
      <protection hidden="1"/>
    </xf>
    <xf numFmtId="177" fontId="54" fillId="0" borderId="41" xfId="0" applyNumberFormat="1" applyFont="1" applyFill="1" applyBorder="1" applyAlignment="1" applyProtection="1">
      <alignment vertical="center"/>
      <protection hidden="1"/>
    </xf>
    <xf numFmtId="177" fontId="54" fillId="0" borderId="39" xfId="0" applyNumberFormat="1" applyFont="1" applyFill="1" applyBorder="1" applyAlignment="1" applyProtection="1">
      <alignment vertical="center"/>
      <protection hidden="1"/>
    </xf>
    <xf numFmtId="177" fontId="54" fillId="0" borderId="34" xfId="0" applyNumberFormat="1" applyFont="1" applyFill="1" applyBorder="1" applyAlignment="1" applyProtection="1">
      <alignment vertical="center"/>
      <protection hidden="1"/>
    </xf>
    <xf numFmtId="177" fontId="54" fillId="0" borderId="44" xfId="0" applyNumberFormat="1" applyFont="1" applyFill="1" applyBorder="1" applyAlignment="1" applyProtection="1">
      <alignment vertical="center"/>
      <protection hidden="1"/>
    </xf>
    <xf numFmtId="177" fontId="54" fillId="0" borderId="35" xfId="0" applyNumberFormat="1" applyFont="1" applyFill="1" applyBorder="1" applyAlignment="1" applyProtection="1">
      <alignment vertical="center"/>
      <protection hidden="1"/>
    </xf>
    <xf numFmtId="177" fontId="54" fillId="0" borderId="40" xfId="0" applyNumberFormat="1" applyFont="1" applyFill="1" applyBorder="1" applyAlignment="1" applyProtection="1">
      <alignment vertical="center"/>
      <protection hidden="1"/>
    </xf>
    <xf numFmtId="177" fontId="54" fillId="0" borderId="49" xfId="0" applyNumberFormat="1" applyFont="1" applyFill="1" applyBorder="1" applyAlignment="1" applyProtection="1">
      <alignment vertical="center"/>
      <protection hidden="1"/>
    </xf>
    <xf numFmtId="177" fontId="54" fillId="0" borderId="52" xfId="62" applyNumberFormat="1" applyFont="1" applyFill="1" applyBorder="1" applyAlignment="1" applyProtection="1">
      <alignment vertical="center"/>
      <protection hidden="1"/>
    </xf>
    <xf numFmtId="177" fontId="54" fillId="0" borderId="53" xfId="62" applyNumberFormat="1" applyFont="1" applyFill="1" applyBorder="1" applyAlignment="1" applyProtection="1">
      <alignment vertical="center"/>
      <protection hidden="1"/>
    </xf>
    <xf numFmtId="177" fontId="54" fillId="0" borderId="29" xfId="62" applyNumberFormat="1" applyFont="1" applyFill="1" applyBorder="1" applyAlignment="1" applyProtection="1">
      <alignment vertical="center"/>
      <protection hidden="1"/>
    </xf>
    <xf numFmtId="177" fontId="54" fillId="0" borderId="26" xfId="62" applyNumberFormat="1" applyFont="1" applyFill="1" applyBorder="1" applyAlignment="1" applyProtection="1">
      <alignment vertical="center"/>
      <protection hidden="1"/>
    </xf>
    <xf numFmtId="177" fontId="54" fillId="0" borderId="50" xfId="62" applyNumberFormat="1" applyFont="1" applyFill="1" applyBorder="1" applyAlignment="1" applyProtection="1">
      <alignment vertical="center"/>
      <protection hidden="1"/>
    </xf>
    <xf numFmtId="177" fontId="54" fillId="0" borderId="51" xfId="62" applyNumberFormat="1" applyFont="1" applyFill="1" applyBorder="1" applyAlignment="1" applyProtection="1">
      <alignment vertical="center"/>
      <protection hidden="1"/>
    </xf>
    <xf numFmtId="177" fontId="54" fillId="0" borderId="20" xfId="62" applyNumberFormat="1" applyFont="1" applyFill="1" applyBorder="1" applyAlignment="1" applyProtection="1">
      <alignment vertical="center"/>
      <protection hidden="1"/>
    </xf>
    <xf numFmtId="177" fontId="54" fillId="0" borderId="11" xfId="62" applyNumberFormat="1" applyFont="1" applyFill="1" applyBorder="1" applyAlignment="1" applyProtection="1">
      <alignment vertical="center"/>
      <protection hidden="1"/>
    </xf>
    <xf numFmtId="177" fontId="54" fillId="0" borderId="24" xfId="62" applyNumberFormat="1" applyFont="1" applyFill="1" applyBorder="1" applyAlignment="1" applyProtection="1">
      <alignment vertical="center"/>
      <protection hidden="1"/>
    </xf>
    <xf numFmtId="177" fontId="54" fillId="0" borderId="27" xfId="62" applyNumberFormat="1" applyFont="1" applyFill="1" applyBorder="1" applyAlignment="1" applyProtection="1">
      <alignment vertical="center"/>
      <protection hidden="1"/>
    </xf>
    <xf numFmtId="177" fontId="54" fillId="0" borderId="54" xfId="62" applyNumberFormat="1" applyFont="1" applyFill="1" applyBorder="1" applyAlignment="1" applyProtection="1">
      <alignment vertical="center"/>
      <protection hidden="1"/>
    </xf>
    <xf numFmtId="177" fontId="54" fillId="0" borderId="62" xfId="62" applyNumberFormat="1" applyFont="1" applyFill="1" applyBorder="1" applyAlignment="1" applyProtection="1">
      <alignment vertical="center"/>
      <protection hidden="1"/>
    </xf>
    <xf numFmtId="177" fontId="54" fillId="0" borderId="70" xfId="0" applyNumberFormat="1" applyFont="1" applyFill="1" applyBorder="1" applyAlignment="1" applyProtection="1">
      <alignment vertical="center"/>
      <protection hidden="1"/>
    </xf>
    <xf numFmtId="177" fontId="54" fillId="0" borderId="71" xfId="0" applyNumberFormat="1" applyFont="1" applyFill="1" applyBorder="1" applyAlignment="1" applyProtection="1">
      <alignment vertical="center"/>
      <protection hidden="1"/>
    </xf>
    <xf numFmtId="177" fontId="54" fillId="0" borderId="72" xfId="0" applyNumberFormat="1" applyFont="1" applyFill="1" applyBorder="1" applyAlignment="1" applyProtection="1">
      <alignment vertical="center"/>
      <protection hidden="1"/>
    </xf>
    <xf numFmtId="177" fontId="54" fillId="0" borderId="73" xfId="0" applyNumberFormat="1" applyFont="1" applyFill="1" applyBorder="1" applyAlignment="1" applyProtection="1">
      <alignment vertical="center"/>
      <protection hidden="1"/>
    </xf>
    <xf numFmtId="177" fontId="54" fillId="0" borderId="74" xfId="0" applyNumberFormat="1" applyFont="1" applyFill="1" applyBorder="1" applyAlignment="1" applyProtection="1">
      <alignment vertical="center"/>
      <protection hidden="1"/>
    </xf>
    <xf numFmtId="177" fontId="54" fillId="0" borderId="75" xfId="0" applyNumberFormat="1" applyFont="1" applyFill="1" applyBorder="1" applyAlignment="1" applyProtection="1">
      <alignment vertical="center"/>
      <protection hidden="1"/>
    </xf>
    <xf numFmtId="180" fontId="54" fillId="0" borderId="40" xfId="62" applyNumberFormat="1" applyFont="1" applyFill="1" applyBorder="1" applyAlignment="1" applyProtection="1">
      <alignment horizontal="center" vertical="center"/>
      <protection hidden="1"/>
    </xf>
    <xf numFmtId="180" fontId="54" fillId="0" borderId="49" xfId="62" applyNumberFormat="1" applyFont="1" applyFill="1" applyBorder="1" applyAlignment="1" applyProtection="1">
      <alignment horizontal="center" vertical="center"/>
      <protection hidden="1"/>
    </xf>
    <xf numFmtId="0" fontId="54" fillId="0" borderId="48" xfId="0" applyFont="1" applyFill="1" applyBorder="1" applyAlignment="1" applyProtection="1">
      <alignment horizontal="center" vertical="center"/>
      <protection locked="0"/>
    </xf>
    <xf numFmtId="0" fontId="54" fillId="0" borderId="40" xfId="0" applyFont="1" applyFill="1" applyBorder="1" applyAlignment="1" applyProtection="1">
      <alignment horizontal="center" vertical="center"/>
      <protection locked="0"/>
    </xf>
    <xf numFmtId="0" fontId="54" fillId="0" borderId="41" xfId="0" applyFont="1" applyFill="1" applyBorder="1" applyAlignment="1" applyProtection="1">
      <alignment horizontal="center" vertical="center"/>
      <protection locked="0"/>
    </xf>
    <xf numFmtId="0" fontId="54" fillId="0" borderId="39" xfId="0" applyFont="1" applyFill="1" applyBorder="1" applyAlignment="1" applyProtection="1">
      <alignment horizontal="center" vertical="center"/>
      <protection locked="0"/>
    </xf>
    <xf numFmtId="0" fontId="54" fillId="0" borderId="49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 wrapText="1"/>
      <protection hidden="1"/>
    </xf>
    <xf numFmtId="0" fontId="27" fillId="0" borderId="46" xfId="0" applyFont="1" applyFill="1" applyBorder="1" applyAlignment="1" applyProtection="1">
      <alignment horizontal="center" vertical="center" wrapText="1"/>
      <protection hidden="1"/>
    </xf>
    <xf numFmtId="0" fontId="27" fillId="0" borderId="34" xfId="0" applyFont="1" applyFill="1" applyBorder="1" applyAlignment="1" applyProtection="1">
      <alignment horizontal="center" vertical="center" wrapText="1"/>
      <protection hidden="1"/>
    </xf>
    <xf numFmtId="0" fontId="27" fillId="0" borderId="44" xfId="0" applyFont="1" applyFill="1" applyBorder="1" applyAlignment="1" applyProtection="1">
      <alignment horizontal="center" vertical="center" wrapText="1"/>
      <protection hidden="1"/>
    </xf>
    <xf numFmtId="0" fontId="27" fillId="0" borderId="35" xfId="0" applyFont="1" applyFill="1" applyBorder="1" applyAlignment="1" applyProtection="1">
      <alignment horizontal="center" vertical="center" wrapText="1"/>
      <protection hidden="1"/>
    </xf>
    <xf numFmtId="0" fontId="27" fillId="0" borderId="17" xfId="0" applyFont="1" applyFill="1" applyBorder="1" applyAlignment="1" applyProtection="1">
      <alignment horizontal="center" vertical="center" wrapText="1"/>
      <protection hidden="1"/>
    </xf>
    <xf numFmtId="0" fontId="27" fillId="0" borderId="45" xfId="0" applyFont="1" applyFill="1" applyBorder="1" applyAlignment="1" applyProtection="1">
      <alignment horizontal="center" vertical="center" wrapText="1"/>
      <protection hidden="1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56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hidden="1" locked="0"/>
    </xf>
    <xf numFmtId="0" fontId="25" fillId="0" borderId="55" xfId="0" applyFont="1" applyFill="1" applyBorder="1" applyAlignment="1" applyProtection="1">
      <alignment horizontal="center" vertical="center" wrapText="1"/>
      <protection hidden="1" locked="0"/>
    </xf>
    <xf numFmtId="0" fontId="21" fillId="0" borderId="55" xfId="0" applyFont="1" applyFill="1" applyBorder="1" applyAlignment="1" applyProtection="1">
      <alignment horizontal="center" vertical="center" wrapText="1"/>
      <protection hidden="1" locked="0"/>
    </xf>
    <xf numFmtId="0" fontId="21" fillId="0" borderId="17" xfId="0" applyFont="1" applyFill="1" applyBorder="1" applyAlignment="1" applyProtection="1">
      <alignment horizontal="center" vertical="center" wrapText="1"/>
      <protection hidden="1" locked="0"/>
    </xf>
    <xf numFmtId="0" fontId="27" fillId="0" borderId="57" xfId="0" applyFont="1" applyFill="1" applyBorder="1" applyAlignment="1" applyProtection="1">
      <alignment horizontal="center" vertical="center" wrapText="1"/>
      <protection hidden="1"/>
    </xf>
    <xf numFmtId="0" fontId="27" fillId="0" borderId="58" xfId="0" applyFont="1" applyFill="1" applyBorder="1" applyAlignment="1" applyProtection="1">
      <alignment horizontal="center" vertical="center" wrapText="1"/>
      <protection hidden="1"/>
    </xf>
    <xf numFmtId="0" fontId="23" fillId="0" borderId="99" xfId="0" applyFont="1" applyFill="1" applyBorder="1" applyAlignment="1" applyProtection="1">
      <alignment horizontal="center" vertical="center" wrapText="1"/>
      <protection hidden="1"/>
    </xf>
    <xf numFmtId="0" fontId="23" fillId="0" borderId="55" xfId="0" applyFont="1" applyFill="1" applyBorder="1" applyAlignment="1" applyProtection="1">
      <alignment horizontal="center" vertical="center" wrapText="1"/>
      <protection hidden="1"/>
    </xf>
    <xf numFmtId="0" fontId="23" fillId="0" borderId="117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horizontal="center" vertical="center"/>
      <protection hidden="1"/>
    </xf>
    <xf numFmtId="0" fontId="27" fillId="0" borderId="59" xfId="0" applyFont="1" applyFill="1" applyBorder="1" applyAlignment="1" applyProtection="1">
      <alignment horizontal="center" vertical="center" wrapText="1"/>
      <protection hidden="1"/>
    </xf>
    <xf numFmtId="0" fontId="27" fillId="0" borderId="70" xfId="0" applyFont="1" applyFill="1" applyBorder="1" applyAlignment="1" applyProtection="1">
      <alignment horizontal="center" vertical="center" wrapText="1"/>
      <protection hidden="1"/>
    </xf>
    <xf numFmtId="0" fontId="27" fillId="0" borderId="71" xfId="0" applyFont="1" applyFill="1" applyBorder="1" applyAlignment="1" applyProtection="1">
      <alignment horizontal="center" vertical="center" wrapText="1"/>
      <protection hidden="1"/>
    </xf>
    <xf numFmtId="0" fontId="27" fillId="0" borderId="72" xfId="0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84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40" xfId="0" applyNumberFormat="1" applyFont="1" applyFill="1" applyBorder="1" applyAlignment="1" applyProtection="1">
      <alignment horizontal="center" vertical="center"/>
      <protection hidden="1"/>
    </xf>
    <xf numFmtId="0" fontId="2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9" xfId="0" applyNumberFormat="1" applyFont="1" applyFill="1" applyBorder="1" applyAlignment="1" applyProtection="1">
      <alignment horizontal="center" vertical="center"/>
      <protection hidden="1"/>
    </xf>
    <xf numFmtId="0" fontId="29" fillId="0" borderId="50" xfId="0" applyFont="1" applyFill="1" applyBorder="1" applyAlignment="1" applyProtection="1">
      <alignment horizontal="center" vertical="center" wrapText="1" shrinkToFit="1"/>
      <protection hidden="1"/>
    </xf>
    <xf numFmtId="0" fontId="29" fillId="0" borderId="51" xfId="0" applyFont="1" applyFill="1" applyBorder="1" applyAlignment="1" applyProtection="1">
      <alignment horizontal="center" vertical="center" wrapText="1" shrinkToFit="1"/>
      <protection hidden="1"/>
    </xf>
    <xf numFmtId="0" fontId="27" fillId="0" borderId="47" xfId="0" applyFont="1" applyFill="1" applyBorder="1" applyAlignment="1" applyProtection="1">
      <alignment horizontal="center" vertical="center" wrapText="1"/>
      <protection hidden="1"/>
    </xf>
    <xf numFmtId="0" fontId="23" fillId="0" borderId="118" xfId="0" applyFont="1" applyFill="1" applyBorder="1" applyAlignment="1" applyProtection="1">
      <alignment horizontal="center" vertical="center" wrapText="1"/>
      <protection hidden="1"/>
    </xf>
    <xf numFmtId="0" fontId="23" fillId="0" borderId="56" xfId="0" applyFont="1" applyFill="1" applyBorder="1" applyAlignment="1" applyProtection="1">
      <alignment horizontal="center" vertical="center" wrapText="1"/>
      <protection hidden="1"/>
    </xf>
    <xf numFmtId="0" fontId="23" fillId="0" borderId="119" xfId="0" applyFont="1" applyFill="1" applyBorder="1" applyAlignment="1" applyProtection="1">
      <alignment horizontal="center" vertical="center" wrapText="1"/>
      <protection hidden="1"/>
    </xf>
    <xf numFmtId="0" fontId="25" fillId="0" borderId="42" xfId="0" applyFont="1" applyFill="1" applyBorder="1" applyAlignment="1" applyProtection="1">
      <alignment horizontal="center" vertical="center" wrapText="1"/>
      <protection hidden="1"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5" fillId="0" borderId="84" xfId="0" applyFont="1" applyFill="1" applyBorder="1" applyAlignment="1" applyProtection="1">
      <alignment horizontal="center" vertical="center" wrapText="1"/>
      <protection hidden="1" locked="0"/>
    </xf>
    <xf numFmtId="0" fontId="21" fillId="0" borderId="84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hidden="1"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hidden="1" locked="0"/>
    </xf>
    <xf numFmtId="0" fontId="25" fillId="0" borderId="56" xfId="0" applyFont="1" applyFill="1" applyBorder="1" applyAlignment="1" applyProtection="1">
      <alignment horizontal="center" vertical="center" wrapText="1"/>
      <protection hidden="1" locked="0"/>
    </xf>
    <xf numFmtId="0" fontId="21" fillId="0" borderId="56" xfId="0" applyFont="1" applyFill="1" applyBorder="1" applyAlignment="1" applyProtection="1">
      <alignment horizontal="center" vertical="center" wrapText="1"/>
      <protection hidden="1" locked="0"/>
    </xf>
    <xf numFmtId="0" fontId="21" fillId="0" borderId="12" xfId="0" applyFont="1" applyFill="1" applyBorder="1" applyAlignment="1" applyProtection="1">
      <alignment horizontal="center" vertical="center" wrapText="1"/>
      <protection hidden="1" locked="0"/>
    </xf>
    <xf numFmtId="0" fontId="25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 applyProtection="1">
      <alignment horizontal="center" vertical="center" wrapText="1"/>
      <protection hidden="1" locked="0"/>
    </xf>
    <xf numFmtId="0" fontId="25" fillId="0" borderId="20" xfId="0" applyFont="1" applyFill="1" applyBorder="1" applyAlignment="1" applyProtection="1">
      <alignment horizontal="center" vertical="center" wrapText="1"/>
      <protection hidden="1" locked="0"/>
    </xf>
    <xf numFmtId="0" fontId="25" fillId="0" borderId="21" xfId="0" applyFont="1" applyFill="1" applyBorder="1" applyAlignment="1" applyProtection="1">
      <alignment horizontal="center" vertical="center" wrapText="1"/>
      <protection hidden="1" locked="0"/>
    </xf>
    <xf numFmtId="0" fontId="25" fillId="0" borderId="36" xfId="0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63" xfId="0" applyFont="1" applyFill="1" applyBorder="1" applyAlignment="1" applyProtection="1">
      <alignment horizontal="center" vertical="center"/>
      <protection/>
    </xf>
    <xf numFmtId="0" fontId="21" fillId="0" borderId="64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 hidden="1"/>
    </xf>
    <xf numFmtId="0" fontId="21" fillId="0" borderId="32" xfId="0" applyFont="1" applyFill="1" applyBorder="1" applyAlignment="1" applyProtection="1">
      <alignment horizontal="center" vertical="center" wrapText="1"/>
      <protection hidden="1"/>
    </xf>
    <xf numFmtId="0" fontId="21" fillId="0" borderId="33" xfId="0" applyFont="1" applyFill="1" applyBorder="1" applyAlignment="1" applyProtection="1">
      <alignment horizontal="center" vertical="center" wrapText="1"/>
      <protection hidden="1"/>
    </xf>
    <xf numFmtId="0" fontId="21" fillId="0" borderId="34" xfId="0" applyFont="1" applyFill="1" applyBorder="1" applyAlignment="1" applyProtection="1">
      <alignment horizontal="center" vertical="center" wrapText="1"/>
      <protection hidden="1"/>
    </xf>
    <xf numFmtId="0" fontId="21" fillId="0" borderId="44" xfId="0" applyFont="1" applyFill="1" applyBorder="1" applyAlignment="1" applyProtection="1">
      <alignment horizontal="center" vertical="center" wrapText="1"/>
      <protection hidden="1"/>
    </xf>
    <xf numFmtId="0" fontId="21" fillId="0" borderId="35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center" vertical="center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shrinkToFit="1"/>
      <protection/>
    </xf>
    <xf numFmtId="0" fontId="21" fillId="0" borderId="54" xfId="0" applyFont="1" applyFill="1" applyBorder="1" applyAlignment="1" applyProtection="1">
      <alignment horizontal="center" vertical="center" shrinkToFit="1"/>
      <protection/>
    </xf>
    <xf numFmtId="0" fontId="21" fillId="0" borderId="62" xfId="0" applyFont="1" applyFill="1" applyBorder="1" applyAlignment="1" applyProtection="1">
      <alignment horizontal="center" vertical="center" shrinkToFit="1"/>
      <protection/>
    </xf>
    <xf numFmtId="0" fontId="21" fillId="0" borderId="120" xfId="0" applyFont="1" applyFill="1" applyBorder="1" applyAlignment="1" applyProtection="1">
      <alignment horizontal="center" vertical="center"/>
      <protection hidden="1"/>
    </xf>
    <xf numFmtId="0" fontId="21" fillId="0" borderId="121" xfId="0" applyFont="1" applyFill="1" applyBorder="1" applyAlignment="1" applyProtection="1">
      <alignment horizontal="center" vertical="center"/>
      <protection hidden="1"/>
    </xf>
    <xf numFmtId="0" fontId="21" fillId="0" borderId="122" xfId="0" applyFont="1" applyFill="1" applyBorder="1" applyAlignment="1" applyProtection="1">
      <alignment horizontal="center" vertical="center"/>
      <protection hidden="1"/>
    </xf>
    <xf numFmtId="0" fontId="25" fillId="0" borderId="123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/>
    </xf>
    <xf numFmtId="0" fontId="21" fillId="0" borderId="96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42" xfId="0" applyNumberFormat="1" applyFont="1" applyFill="1" applyBorder="1" applyAlignment="1" applyProtection="1">
      <alignment horizontal="center" vertical="center"/>
      <protection hidden="1"/>
    </xf>
    <xf numFmtId="0" fontId="21" fillId="0" borderId="11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別紙７】同行援護実績記録票（案）" xfId="61"/>
    <cellStyle name="標準_請求書・明細書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28575</xdr:colOff>
      <xdr:row>17</xdr:row>
      <xdr:rowOff>238125</xdr:rowOff>
    </xdr:from>
    <xdr:to>
      <xdr:col>78</xdr:col>
      <xdr:colOff>28575</xdr:colOff>
      <xdr:row>25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6000750" y="3457575"/>
          <a:ext cx="1619250" cy="1781175"/>
        </a:xfrm>
        <a:prstGeom prst="wedgeRectCallout">
          <a:avLst>
            <a:gd name="adj1" fmla="val -104662"/>
            <a:gd name="adj2" fmla="val -14467"/>
          </a:avLst>
        </a:prstGeom>
        <a:solidFill>
          <a:srgbClr val="CCFFFF"/>
        </a:solidFill>
        <a:ln w="127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【基本報酬】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・１時間以上２時間以内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・２時間を超え４時間以内・・・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・４時間を超え６時間以内・・・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3,5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・６時間超　　　　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区分２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・１時間以上２時間以内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・２時間を超え４時間以内・・・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・４時間を超え６時間以内・・・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・６時間超　　　　　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区分３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・１時間以上２時間以内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・２時間を超え４時間以内・・・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・４時間を超え６時間以内・・・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・６時間超　　　　　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600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8</xdr:col>
      <xdr:colOff>9525</xdr:colOff>
      <xdr:row>18</xdr:row>
      <xdr:rowOff>19050</xdr:rowOff>
    </xdr:from>
    <xdr:to>
      <xdr:col>51</xdr:col>
      <xdr:colOff>57150</xdr:colOff>
      <xdr:row>21</xdr:row>
      <xdr:rowOff>238125</xdr:rowOff>
    </xdr:to>
    <xdr:sp>
      <xdr:nvSpPr>
        <xdr:cNvPr id="2" name="AutoShape 11"/>
        <xdr:cNvSpPr>
          <a:spLocks/>
        </xdr:cNvSpPr>
      </xdr:nvSpPr>
      <xdr:spPr>
        <a:xfrm>
          <a:off x="933450" y="3486150"/>
          <a:ext cx="4143375" cy="962025"/>
        </a:xfrm>
        <a:prstGeom prst="roundRect">
          <a:avLst/>
        </a:prstGeom>
        <a:noFill/>
        <a:ln w="158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4</xdr:row>
      <xdr:rowOff>66675</xdr:rowOff>
    </xdr:from>
    <xdr:to>
      <xdr:col>63</xdr:col>
      <xdr:colOff>85725</xdr:colOff>
      <xdr:row>8</xdr:row>
      <xdr:rowOff>190500</xdr:rowOff>
    </xdr:to>
    <xdr:sp>
      <xdr:nvSpPr>
        <xdr:cNvPr id="3" name="AutoShape 8"/>
        <xdr:cNvSpPr>
          <a:spLocks/>
        </xdr:cNvSpPr>
      </xdr:nvSpPr>
      <xdr:spPr>
        <a:xfrm>
          <a:off x="5800725" y="800100"/>
          <a:ext cx="447675" cy="819150"/>
        </a:xfrm>
        <a:prstGeom prst="straightConnector1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76200</xdr:colOff>
      <xdr:row>1</xdr:row>
      <xdr:rowOff>0</xdr:rowOff>
    </xdr:from>
    <xdr:to>
      <xdr:col>68</xdr:col>
      <xdr:colOff>95250</xdr:colOff>
      <xdr:row>4</xdr:row>
      <xdr:rowOff>47625</xdr:rowOff>
    </xdr:to>
    <xdr:sp>
      <xdr:nvSpPr>
        <xdr:cNvPr id="4" name="Rectangle 14"/>
        <xdr:cNvSpPr>
          <a:spLocks/>
        </xdr:cNvSpPr>
      </xdr:nvSpPr>
      <xdr:spPr>
        <a:xfrm>
          <a:off x="5476875" y="209550"/>
          <a:ext cx="1257300" cy="571500"/>
        </a:xfrm>
        <a:prstGeom prst="rect">
          <a:avLst/>
        </a:prstGeom>
        <a:solidFill>
          <a:srgbClr val="FFCC99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事業所番号は，地域活動支援センター用の番号を記載します。（障害福祉サービス等の番号とは異なります）</a:t>
          </a:r>
        </a:p>
      </xdr:txBody>
    </xdr:sp>
    <xdr:clientData/>
  </xdr:twoCellAnchor>
  <xdr:twoCellAnchor>
    <xdr:from>
      <xdr:col>43</xdr:col>
      <xdr:colOff>47625</xdr:colOff>
      <xdr:row>32</xdr:row>
      <xdr:rowOff>104775</xdr:rowOff>
    </xdr:from>
    <xdr:to>
      <xdr:col>57</xdr:col>
      <xdr:colOff>47625</xdr:colOff>
      <xdr:row>33</xdr:row>
      <xdr:rowOff>142875</xdr:rowOff>
    </xdr:to>
    <xdr:sp>
      <xdr:nvSpPr>
        <xdr:cNvPr id="5" name="AutoShape 8"/>
        <xdr:cNvSpPr>
          <a:spLocks/>
        </xdr:cNvSpPr>
      </xdr:nvSpPr>
      <xdr:spPr>
        <a:xfrm flipH="1">
          <a:off x="4305300" y="7038975"/>
          <a:ext cx="1333500" cy="285750"/>
        </a:xfrm>
        <a:prstGeom prst="straightConnector1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67</xdr:col>
      <xdr:colOff>19050</xdr:colOff>
      <xdr:row>32</xdr:row>
      <xdr:rowOff>85725</xdr:rowOff>
    </xdr:to>
    <xdr:sp>
      <xdr:nvSpPr>
        <xdr:cNvPr id="6" name="Rectangle 14"/>
        <xdr:cNvSpPr>
          <a:spLocks/>
        </xdr:cNvSpPr>
      </xdr:nvSpPr>
      <xdr:spPr>
        <a:xfrm>
          <a:off x="5305425" y="6438900"/>
          <a:ext cx="1257300" cy="581025"/>
        </a:xfrm>
        <a:prstGeom prst="rect">
          <a:avLst/>
        </a:prstGeom>
        <a:solidFill>
          <a:srgbClr val="FFCC99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月提供分から，職員配置加算も含めて自己負担額を計算します。</a:t>
          </a:r>
        </a:p>
      </xdr:txBody>
    </xdr:sp>
    <xdr:clientData/>
  </xdr:twoCellAnchor>
  <xdr:twoCellAnchor>
    <xdr:from>
      <xdr:col>51</xdr:col>
      <xdr:colOff>0</xdr:colOff>
      <xdr:row>22</xdr:row>
      <xdr:rowOff>133350</xdr:rowOff>
    </xdr:from>
    <xdr:to>
      <xdr:col>60</xdr:col>
      <xdr:colOff>57150</xdr:colOff>
      <xdr:row>29</xdr:row>
      <xdr:rowOff>228600</xdr:rowOff>
    </xdr:to>
    <xdr:sp>
      <xdr:nvSpPr>
        <xdr:cNvPr id="7" name="AutoShape 8"/>
        <xdr:cNvSpPr>
          <a:spLocks/>
        </xdr:cNvSpPr>
      </xdr:nvSpPr>
      <xdr:spPr>
        <a:xfrm flipH="1" flipV="1">
          <a:off x="5019675" y="4591050"/>
          <a:ext cx="914400" cy="1828800"/>
        </a:xfrm>
        <a:prstGeom prst="straightConnector1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85725</xdr:colOff>
      <xdr:row>0</xdr:row>
      <xdr:rowOff>0</xdr:rowOff>
    </xdr:from>
    <xdr:ext cx="981075" cy="438150"/>
    <xdr:sp>
      <xdr:nvSpPr>
        <xdr:cNvPr id="1" name="Rectangle 22"/>
        <xdr:cNvSpPr>
          <a:spLocks/>
        </xdr:cNvSpPr>
      </xdr:nvSpPr>
      <xdr:spPr>
        <a:xfrm>
          <a:off x="6886575" y="0"/>
          <a:ext cx="981075" cy="4381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  <xdr:twoCellAnchor>
    <xdr:from>
      <xdr:col>32</xdr:col>
      <xdr:colOff>123825</xdr:colOff>
      <xdr:row>14</xdr:row>
      <xdr:rowOff>133350</xdr:rowOff>
    </xdr:from>
    <xdr:to>
      <xdr:col>34</xdr:col>
      <xdr:colOff>66675</xdr:colOff>
      <xdr:row>14</xdr:row>
      <xdr:rowOff>304800</xdr:rowOff>
    </xdr:to>
    <xdr:sp>
      <xdr:nvSpPr>
        <xdr:cNvPr id="2" name="Oval 3"/>
        <xdr:cNvSpPr>
          <a:spLocks/>
        </xdr:cNvSpPr>
      </xdr:nvSpPr>
      <xdr:spPr>
        <a:xfrm>
          <a:off x="4391025" y="3495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15</xdr:row>
      <xdr:rowOff>133350</xdr:rowOff>
    </xdr:from>
    <xdr:to>
      <xdr:col>34</xdr:col>
      <xdr:colOff>66675</xdr:colOff>
      <xdr:row>15</xdr:row>
      <xdr:rowOff>304800</xdr:rowOff>
    </xdr:to>
    <xdr:sp>
      <xdr:nvSpPr>
        <xdr:cNvPr id="3" name="Oval 4"/>
        <xdr:cNvSpPr>
          <a:spLocks/>
        </xdr:cNvSpPr>
      </xdr:nvSpPr>
      <xdr:spPr>
        <a:xfrm>
          <a:off x="4391025" y="3876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16</xdr:row>
      <xdr:rowOff>133350</xdr:rowOff>
    </xdr:from>
    <xdr:to>
      <xdr:col>34</xdr:col>
      <xdr:colOff>66675</xdr:colOff>
      <xdr:row>16</xdr:row>
      <xdr:rowOff>304800</xdr:rowOff>
    </xdr:to>
    <xdr:sp>
      <xdr:nvSpPr>
        <xdr:cNvPr id="4" name="Oval 5"/>
        <xdr:cNvSpPr>
          <a:spLocks/>
        </xdr:cNvSpPr>
      </xdr:nvSpPr>
      <xdr:spPr>
        <a:xfrm>
          <a:off x="4391025" y="4257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17</xdr:row>
      <xdr:rowOff>133350</xdr:rowOff>
    </xdr:from>
    <xdr:to>
      <xdr:col>34</xdr:col>
      <xdr:colOff>66675</xdr:colOff>
      <xdr:row>17</xdr:row>
      <xdr:rowOff>304800</xdr:rowOff>
    </xdr:to>
    <xdr:sp>
      <xdr:nvSpPr>
        <xdr:cNvPr id="5" name="Oval 6"/>
        <xdr:cNvSpPr>
          <a:spLocks/>
        </xdr:cNvSpPr>
      </xdr:nvSpPr>
      <xdr:spPr>
        <a:xfrm>
          <a:off x="4391025" y="4638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18</xdr:row>
      <xdr:rowOff>133350</xdr:rowOff>
    </xdr:from>
    <xdr:to>
      <xdr:col>34</xdr:col>
      <xdr:colOff>66675</xdr:colOff>
      <xdr:row>18</xdr:row>
      <xdr:rowOff>304800</xdr:rowOff>
    </xdr:to>
    <xdr:sp>
      <xdr:nvSpPr>
        <xdr:cNvPr id="6" name="Oval 7"/>
        <xdr:cNvSpPr>
          <a:spLocks/>
        </xdr:cNvSpPr>
      </xdr:nvSpPr>
      <xdr:spPr>
        <a:xfrm>
          <a:off x="4391025" y="5019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19</xdr:row>
      <xdr:rowOff>133350</xdr:rowOff>
    </xdr:from>
    <xdr:to>
      <xdr:col>34</xdr:col>
      <xdr:colOff>66675</xdr:colOff>
      <xdr:row>19</xdr:row>
      <xdr:rowOff>304800</xdr:rowOff>
    </xdr:to>
    <xdr:sp>
      <xdr:nvSpPr>
        <xdr:cNvPr id="7" name="Oval 8"/>
        <xdr:cNvSpPr>
          <a:spLocks/>
        </xdr:cNvSpPr>
      </xdr:nvSpPr>
      <xdr:spPr>
        <a:xfrm>
          <a:off x="4391025" y="5400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20</xdr:row>
      <xdr:rowOff>133350</xdr:rowOff>
    </xdr:from>
    <xdr:to>
      <xdr:col>34</xdr:col>
      <xdr:colOff>66675</xdr:colOff>
      <xdr:row>20</xdr:row>
      <xdr:rowOff>304800</xdr:rowOff>
    </xdr:to>
    <xdr:sp>
      <xdr:nvSpPr>
        <xdr:cNvPr id="8" name="Oval 9"/>
        <xdr:cNvSpPr>
          <a:spLocks/>
        </xdr:cNvSpPr>
      </xdr:nvSpPr>
      <xdr:spPr>
        <a:xfrm>
          <a:off x="4391025" y="5781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21</xdr:row>
      <xdr:rowOff>133350</xdr:rowOff>
    </xdr:from>
    <xdr:to>
      <xdr:col>34</xdr:col>
      <xdr:colOff>66675</xdr:colOff>
      <xdr:row>21</xdr:row>
      <xdr:rowOff>304800</xdr:rowOff>
    </xdr:to>
    <xdr:sp>
      <xdr:nvSpPr>
        <xdr:cNvPr id="9" name="Oval 10"/>
        <xdr:cNvSpPr>
          <a:spLocks/>
        </xdr:cNvSpPr>
      </xdr:nvSpPr>
      <xdr:spPr>
        <a:xfrm>
          <a:off x="4391025" y="6162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123825</xdr:colOff>
      <xdr:row>22</xdr:row>
      <xdr:rowOff>133350</xdr:rowOff>
    </xdr:from>
    <xdr:to>
      <xdr:col>34</xdr:col>
      <xdr:colOff>66675</xdr:colOff>
      <xdr:row>22</xdr:row>
      <xdr:rowOff>304800</xdr:rowOff>
    </xdr:to>
    <xdr:sp>
      <xdr:nvSpPr>
        <xdr:cNvPr id="10" name="Oval 11"/>
        <xdr:cNvSpPr>
          <a:spLocks/>
        </xdr:cNvSpPr>
      </xdr:nvSpPr>
      <xdr:spPr>
        <a:xfrm>
          <a:off x="4391025" y="6543675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32</xdr:col>
      <xdr:colOff>114300</xdr:colOff>
      <xdr:row>13</xdr:row>
      <xdr:rowOff>123825</xdr:rowOff>
    </xdr:from>
    <xdr:to>
      <xdr:col>34</xdr:col>
      <xdr:colOff>57150</xdr:colOff>
      <xdr:row>13</xdr:row>
      <xdr:rowOff>295275</xdr:rowOff>
    </xdr:to>
    <xdr:sp>
      <xdr:nvSpPr>
        <xdr:cNvPr id="11" name="Oval 12"/>
        <xdr:cNvSpPr>
          <a:spLocks/>
        </xdr:cNvSpPr>
      </xdr:nvSpPr>
      <xdr:spPr>
        <a:xfrm>
          <a:off x="4381500" y="3105150"/>
          <a:ext cx="209550" cy="1714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40</xdr:col>
      <xdr:colOff>114300</xdr:colOff>
      <xdr:row>0</xdr:row>
      <xdr:rowOff>57150</xdr:rowOff>
    </xdr:from>
    <xdr:to>
      <xdr:col>50</xdr:col>
      <xdr:colOff>95250</xdr:colOff>
      <xdr:row>2</xdr:row>
      <xdr:rowOff>190500</xdr:rowOff>
    </xdr:to>
    <xdr:sp>
      <xdr:nvSpPr>
        <xdr:cNvPr id="12" name="Rectangle 13"/>
        <xdr:cNvSpPr>
          <a:spLocks/>
        </xdr:cNvSpPr>
      </xdr:nvSpPr>
      <xdr:spPr>
        <a:xfrm>
          <a:off x="5448300" y="57150"/>
          <a:ext cx="1314450" cy="590550"/>
        </a:xfrm>
        <a:prstGeom prst="rect">
          <a:avLst/>
        </a:prstGeom>
        <a:solidFill>
          <a:srgbClr val="FFCC99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事業所番号は，地域活動支援センター用の番号を記載します。（障害福祉サービス等の番号とは異なります）</a:t>
          </a:r>
        </a:p>
      </xdr:txBody>
    </xdr:sp>
    <xdr:clientData/>
  </xdr:twoCellAnchor>
  <xdr:twoCellAnchor>
    <xdr:from>
      <xdr:col>50</xdr:col>
      <xdr:colOff>85725</xdr:colOff>
      <xdr:row>1</xdr:row>
      <xdr:rowOff>133350</xdr:rowOff>
    </xdr:from>
    <xdr:to>
      <xdr:col>52</xdr:col>
      <xdr:colOff>66675</xdr:colOff>
      <xdr:row>2</xdr:row>
      <xdr:rowOff>152400</xdr:rowOff>
    </xdr:to>
    <xdr:sp>
      <xdr:nvSpPr>
        <xdr:cNvPr id="13" name="AutoShape 14"/>
        <xdr:cNvSpPr>
          <a:spLocks/>
        </xdr:cNvSpPr>
      </xdr:nvSpPr>
      <xdr:spPr>
        <a:xfrm>
          <a:off x="6753225" y="361950"/>
          <a:ext cx="247650" cy="247650"/>
        </a:xfrm>
        <a:prstGeom prst="straightConnector1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6</xdr:row>
      <xdr:rowOff>180975</xdr:rowOff>
    </xdr:from>
    <xdr:to>
      <xdr:col>48</xdr:col>
      <xdr:colOff>85725</xdr:colOff>
      <xdr:row>9</xdr:row>
      <xdr:rowOff>85725</xdr:rowOff>
    </xdr:to>
    <xdr:sp>
      <xdr:nvSpPr>
        <xdr:cNvPr id="14" name="Rectangle 4"/>
        <xdr:cNvSpPr>
          <a:spLocks/>
        </xdr:cNvSpPr>
      </xdr:nvSpPr>
      <xdr:spPr>
        <a:xfrm>
          <a:off x="4791075" y="1552575"/>
          <a:ext cx="1695450" cy="55245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利用者の地域活動支援センターに係る区分を記入すること。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【区分１～３の３段階】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33</xdr:col>
      <xdr:colOff>85725</xdr:colOff>
      <xdr:row>7</xdr:row>
      <xdr:rowOff>133350</xdr:rowOff>
    </xdr:from>
    <xdr:to>
      <xdr:col>35</xdr:col>
      <xdr:colOff>133350</xdr:colOff>
      <xdr:row>8</xdr:row>
      <xdr:rowOff>28575</xdr:rowOff>
    </xdr:to>
    <xdr:sp>
      <xdr:nvSpPr>
        <xdr:cNvPr id="15" name="AutoShape 5"/>
        <xdr:cNvSpPr>
          <a:spLocks/>
        </xdr:cNvSpPr>
      </xdr:nvSpPr>
      <xdr:spPr>
        <a:xfrm flipH="1" flipV="1">
          <a:off x="4486275" y="1733550"/>
          <a:ext cx="314325" cy="12382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9525</xdr:colOff>
      <xdr:row>19</xdr:row>
      <xdr:rowOff>19050</xdr:rowOff>
    </xdr:from>
    <xdr:ext cx="4448175" cy="533400"/>
    <xdr:sp>
      <xdr:nvSpPr>
        <xdr:cNvPr id="16" name="Rectangle 3"/>
        <xdr:cNvSpPr>
          <a:spLocks/>
        </xdr:cNvSpPr>
      </xdr:nvSpPr>
      <xdr:spPr>
        <a:xfrm>
          <a:off x="809625" y="5286375"/>
          <a:ext cx="4448175" cy="53340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利用毎に日付・曜日・開始時間・終了時間・送迎回数・食事提供等の有無等を記入し，利用者の確認印を受けること。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CP39"/>
  <sheetViews>
    <sheetView showGridLines="0" tabSelected="1" view="pageBreakPreview" zoomScale="115" zoomScaleSheetLayoutView="115" zoomScalePageLayoutView="0" workbookViewId="0" topLeftCell="A1">
      <selection activeCell="X19" sqref="X19:AG19"/>
    </sheetView>
  </sheetViews>
  <sheetFormatPr defaultColWidth="1.25" defaultRowHeight="16.5" customHeight="1"/>
  <cols>
    <col min="1" max="1" width="3.375" style="14" customWidth="1"/>
    <col min="2" max="87" width="1.25" style="14" customWidth="1"/>
    <col min="88" max="89" width="10.625" style="14" customWidth="1"/>
    <col min="90" max="92" width="1.25" style="14" customWidth="1"/>
    <col min="93" max="94" width="10.625" style="15" customWidth="1"/>
    <col min="95" max="16384" width="1.25" style="14" customWidth="1"/>
  </cols>
  <sheetData>
    <row r="2" spans="3:81" ht="8.25" customHeight="1"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31"/>
    </row>
    <row r="3" spans="3:81" ht="19.5" customHeight="1">
      <c r="C3" s="51" t="s">
        <v>86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C3" s="32"/>
    </row>
    <row r="4" spans="3:81" ht="13.5" customHeight="1">
      <c r="C4" s="250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C4" s="32"/>
    </row>
    <row r="5" spans="3:81" ht="13.5" customHeight="1">
      <c r="C5" s="250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C5" s="32"/>
    </row>
    <row r="6" spans="3:81" ht="5.25" customHeigh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CC6" s="32"/>
    </row>
    <row r="7" spans="3:81" ht="18" customHeight="1">
      <c r="C7" s="18"/>
      <c r="D7" s="19"/>
      <c r="E7" s="53" t="s">
        <v>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5">
        <v>1</v>
      </c>
      <c r="Q7" s="55"/>
      <c r="R7" s="55"/>
      <c r="S7" s="55">
        <v>2</v>
      </c>
      <c r="T7" s="55"/>
      <c r="U7" s="55"/>
      <c r="V7" s="55">
        <v>2</v>
      </c>
      <c r="W7" s="55"/>
      <c r="X7" s="55"/>
      <c r="Y7" s="55">
        <v>1</v>
      </c>
      <c r="Z7" s="55"/>
      <c r="AA7" s="55"/>
      <c r="AB7" s="55">
        <v>7</v>
      </c>
      <c r="AC7" s="55"/>
      <c r="AD7" s="55"/>
      <c r="AE7" s="55">
        <v>6</v>
      </c>
      <c r="AF7" s="55"/>
      <c r="AG7" s="56"/>
      <c r="BD7" s="57" t="s">
        <v>88</v>
      </c>
      <c r="BE7" s="55"/>
      <c r="BF7" s="55"/>
      <c r="BG7" s="55"/>
      <c r="BH7" s="55"/>
      <c r="BI7" s="58"/>
      <c r="BJ7" s="59"/>
      <c r="BK7" s="59"/>
      <c r="BL7" s="60"/>
      <c r="BM7" s="60"/>
      <c r="BN7" s="61"/>
      <c r="BO7" s="55" t="s">
        <v>1</v>
      </c>
      <c r="BP7" s="55"/>
      <c r="BQ7" s="55"/>
      <c r="BR7" s="58"/>
      <c r="BS7" s="59"/>
      <c r="BT7" s="59"/>
      <c r="BU7" s="60"/>
      <c r="BV7" s="60"/>
      <c r="BW7" s="61"/>
      <c r="BX7" s="55" t="s">
        <v>2</v>
      </c>
      <c r="BY7" s="55"/>
      <c r="BZ7" s="55"/>
      <c r="CA7" s="56"/>
      <c r="CC7" s="32"/>
    </row>
    <row r="8" spans="3:81" ht="18" customHeight="1">
      <c r="C8" s="20"/>
      <c r="CC8" s="32"/>
    </row>
    <row r="9" spans="3:81" ht="18" customHeight="1">
      <c r="C9" s="2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M9" s="240" t="s">
        <v>3</v>
      </c>
      <c r="AN9" s="241"/>
      <c r="AO9" s="234" t="s">
        <v>4</v>
      </c>
      <c r="AP9" s="235"/>
      <c r="AQ9" s="235"/>
      <c r="AR9" s="235"/>
      <c r="AS9" s="235"/>
      <c r="AT9" s="235"/>
      <c r="AU9" s="235"/>
      <c r="AV9" s="235"/>
      <c r="AW9" s="236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5"/>
      <c r="CC9" s="32"/>
    </row>
    <row r="10" spans="3:81" ht="7.5" customHeight="1">
      <c r="C10" s="20"/>
      <c r="AM10" s="242"/>
      <c r="AN10" s="243"/>
      <c r="AO10" s="237"/>
      <c r="AP10" s="238"/>
      <c r="AQ10" s="238"/>
      <c r="AR10" s="238"/>
      <c r="AS10" s="238"/>
      <c r="AT10" s="238"/>
      <c r="AU10" s="238"/>
      <c r="AV10" s="238"/>
      <c r="AW10" s="239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7"/>
      <c r="CC10" s="32"/>
    </row>
    <row r="11" spans="3:81" ht="15.75" customHeight="1">
      <c r="C11" s="20"/>
      <c r="E11" s="228" t="s">
        <v>5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  <c r="R11" s="206">
        <v>1</v>
      </c>
      <c r="S11" s="207"/>
      <c r="T11" s="206">
        <v>2</v>
      </c>
      <c r="U11" s="207"/>
      <c r="V11" s="206">
        <v>2</v>
      </c>
      <c r="W11" s="207"/>
      <c r="X11" s="206">
        <v>1</v>
      </c>
      <c r="Y11" s="207"/>
      <c r="Z11" s="206">
        <v>7</v>
      </c>
      <c r="AA11" s="207"/>
      <c r="AB11" s="206"/>
      <c r="AC11" s="207"/>
      <c r="AD11" s="206"/>
      <c r="AE11" s="207"/>
      <c r="AF11" s="206"/>
      <c r="AG11" s="207"/>
      <c r="AH11" s="206"/>
      <c r="AI11" s="207"/>
      <c r="AJ11" s="206"/>
      <c r="AK11" s="249"/>
      <c r="AM11" s="242"/>
      <c r="AN11" s="243"/>
      <c r="AO11" s="218" t="s">
        <v>6</v>
      </c>
      <c r="AP11" s="219"/>
      <c r="AQ11" s="219"/>
      <c r="AR11" s="219"/>
      <c r="AS11" s="219"/>
      <c r="AT11" s="219"/>
      <c r="AU11" s="219"/>
      <c r="AV11" s="219"/>
      <c r="AW11" s="220"/>
      <c r="AX11" s="74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9"/>
      <c r="CC11" s="32"/>
    </row>
    <row r="12" spans="3:81" ht="15.75" customHeight="1">
      <c r="C12" s="20"/>
      <c r="E12" s="231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  <c r="R12" s="208"/>
      <c r="S12" s="209"/>
      <c r="T12" s="208"/>
      <c r="U12" s="209"/>
      <c r="V12" s="208"/>
      <c r="W12" s="209"/>
      <c r="X12" s="208"/>
      <c r="Y12" s="209"/>
      <c r="Z12" s="208"/>
      <c r="AA12" s="209"/>
      <c r="AB12" s="208"/>
      <c r="AC12" s="209"/>
      <c r="AD12" s="208"/>
      <c r="AE12" s="209"/>
      <c r="AF12" s="208"/>
      <c r="AG12" s="209"/>
      <c r="AH12" s="208"/>
      <c r="AI12" s="209"/>
      <c r="AJ12" s="208"/>
      <c r="AK12" s="248"/>
      <c r="AM12" s="242"/>
      <c r="AN12" s="243"/>
      <c r="AO12" s="221"/>
      <c r="AP12" s="222"/>
      <c r="AQ12" s="222"/>
      <c r="AR12" s="222"/>
      <c r="AS12" s="222"/>
      <c r="AT12" s="222"/>
      <c r="AU12" s="222"/>
      <c r="AV12" s="222"/>
      <c r="AW12" s="223"/>
      <c r="AX12" s="190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2"/>
      <c r="CC12" s="32"/>
    </row>
    <row r="13" spans="3:81" ht="15.75" customHeight="1">
      <c r="C13" s="20"/>
      <c r="E13" s="203" t="s">
        <v>7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  <c r="AM13" s="242"/>
      <c r="AN13" s="243"/>
      <c r="AO13" s="221"/>
      <c r="AP13" s="222"/>
      <c r="AQ13" s="222"/>
      <c r="AR13" s="222"/>
      <c r="AS13" s="222"/>
      <c r="AT13" s="222"/>
      <c r="AU13" s="222"/>
      <c r="AV13" s="222"/>
      <c r="AW13" s="223"/>
      <c r="AX13" s="212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4"/>
      <c r="CC13" s="32"/>
    </row>
    <row r="14" spans="3:81" ht="15.75" customHeight="1">
      <c r="C14" s="20"/>
      <c r="E14" s="203" t="s">
        <v>8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  <c r="R14" s="208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48"/>
      <c r="AM14" s="242"/>
      <c r="AN14" s="243"/>
      <c r="AO14" s="221"/>
      <c r="AP14" s="222"/>
      <c r="AQ14" s="222"/>
      <c r="AR14" s="222"/>
      <c r="AS14" s="222"/>
      <c r="AT14" s="222"/>
      <c r="AU14" s="222"/>
      <c r="AV14" s="222"/>
      <c r="AW14" s="223"/>
      <c r="AX14" s="215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7"/>
      <c r="CC14" s="32"/>
    </row>
    <row r="15" spans="3:81" ht="15.75" customHeight="1">
      <c r="C15" s="20"/>
      <c r="E15" s="68" t="s">
        <v>9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6"/>
      <c r="AM15" s="242"/>
      <c r="AN15" s="243"/>
      <c r="AO15" s="246" t="s">
        <v>10</v>
      </c>
      <c r="AP15" s="247"/>
      <c r="AQ15" s="247"/>
      <c r="AR15" s="247"/>
      <c r="AS15" s="247"/>
      <c r="AT15" s="247"/>
      <c r="AU15" s="247"/>
      <c r="AV15" s="247"/>
      <c r="AW15" s="247"/>
      <c r="AX15" s="210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C15" s="32"/>
    </row>
    <row r="16" spans="3:81" ht="15.75" customHeight="1">
      <c r="C16" s="20"/>
      <c r="E16" s="71" t="s">
        <v>11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M16" s="244"/>
      <c r="AN16" s="245"/>
      <c r="AO16" s="247"/>
      <c r="AP16" s="247"/>
      <c r="AQ16" s="247"/>
      <c r="AR16" s="247"/>
      <c r="AS16" s="247"/>
      <c r="AT16" s="247"/>
      <c r="AU16" s="247"/>
      <c r="AV16" s="247"/>
      <c r="AW16" s="247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C16" s="32"/>
    </row>
    <row r="17" spans="3:81" ht="21" customHeight="1" thickBot="1">
      <c r="C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AM17" s="29"/>
      <c r="AN17" s="29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C17" s="32"/>
    </row>
    <row r="18" spans="3:94" ht="19.5" customHeight="1" thickBot="1">
      <c r="C18" s="20"/>
      <c r="E18" s="45" t="s">
        <v>14</v>
      </c>
      <c r="F18" s="46"/>
      <c r="G18" s="80" t="s">
        <v>15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80" t="s">
        <v>16</v>
      </c>
      <c r="Y18" s="59"/>
      <c r="Z18" s="59"/>
      <c r="AA18" s="59"/>
      <c r="AB18" s="59"/>
      <c r="AC18" s="59"/>
      <c r="AD18" s="59"/>
      <c r="AE18" s="59"/>
      <c r="AF18" s="59"/>
      <c r="AG18" s="81"/>
      <c r="AH18" s="80" t="s">
        <v>17</v>
      </c>
      <c r="AI18" s="59"/>
      <c r="AJ18" s="59"/>
      <c r="AK18" s="59"/>
      <c r="AL18" s="59"/>
      <c r="AM18" s="81"/>
      <c r="AN18" s="82" t="s">
        <v>18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8"/>
      <c r="AZ18" s="80" t="s">
        <v>19</v>
      </c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81"/>
      <c r="CC18" s="32"/>
      <c r="CJ18" s="33" t="s">
        <v>89</v>
      </c>
      <c r="CK18" s="37">
        <v>2110</v>
      </c>
      <c r="CO18" s="34" t="s">
        <v>21</v>
      </c>
      <c r="CP18" s="38">
        <v>2800</v>
      </c>
    </row>
    <row r="19" spans="3:94" ht="19.5" customHeight="1" thickBot="1">
      <c r="C19" s="20"/>
      <c r="E19" s="47"/>
      <c r="F19" s="48"/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  <c r="X19" s="86">
        <f>IF(ISERROR(VLOOKUP($G19,$CJ$18:$CK$32,2,0)),"",VLOOKUP($G19,$CJ$18:$CK$32,2,0))</f>
      </c>
      <c r="Y19" s="87"/>
      <c r="Z19" s="87"/>
      <c r="AA19" s="87"/>
      <c r="AB19" s="87"/>
      <c r="AC19" s="87"/>
      <c r="AD19" s="87"/>
      <c r="AE19" s="87"/>
      <c r="AF19" s="87"/>
      <c r="AG19" s="88"/>
      <c r="AH19" s="86"/>
      <c r="AI19" s="87"/>
      <c r="AJ19" s="87"/>
      <c r="AK19" s="87"/>
      <c r="AL19" s="87"/>
      <c r="AM19" s="88"/>
      <c r="AN19" s="89">
        <f>IF(ISERROR(X19*AH19),0,X19*AH19)</f>
        <v>0</v>
      </c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90"/>
      <c r="AZ19" s="9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3"/>
      <c r="CC19" s="32"/>
      <c r="CJ19" s="33" t="s">
        <v>20</v>
      </c>
      <c r="CK19" s="37">
        <v>2300</v>
      </c>
      <c r="CO19" s="34" t="s">
        <v>22</v>
      </c>
      <c r="CP19" s="38">
        <v>3500</v>
      </c>
    </row>
    <row r="20" spans="3:94" ht="19.5" customHeight="1" thickBot="1">
      <c r="C20" s="20"/>
      <c r="E20" s="47"/>
      <c r="F20" s="48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86">
        <f>IF(ISERROR(VLOOKUP($G20,$CJ$18:$CK$32,2,0)),"",VLOOKUP($G20,$CJ$18:$CK$32,2,0))</f>
      </c>
      <c r="Y20" s="87"/>
      <c r="Z20" s="87"/>
      <c r="AA20" s="87"/>
      <c r="AB20" s="87"/>
      <c r="AC20" s="87"/>
      <c r="AD20" s="87"/>
      <c r="AE20" s="87"/>
      <c r="AF20" s="87"/>
      <c r="AG20" s="88"/>
      <c r="AH20" s="96"/>
      <c r="AI20" s="97"/>
      <c r="AJ20" s="97"/>
      <c r="AK20" s="97"/>
      <c r="AL20" s="97"/>
      <c r="AM20" s="98"/>
      <c r="AN20" s="99">
        <f>IF(ISERROR(X20*AH20),0,X20*AH20)</f>
        <v>0</v>
      </c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100"/>
      <c r="AZ20" s="101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3"/>
      <c r="CC20" s="32"/>
      <c r="CJ20" s="33" t="s">
        <v>90</v>
      </c>
      <c r="CK20" s="37">
        <v>2480</v>
      </c>
      <c r="CO20" s="35" t="s">
        <v>23</v>
      </c>
      <c r="CP20" s="39">
        <v>4280</v>
      </c>
    </row>
    <row r="21" spans="3:94" ht="19.5" customHeight="1">
      <c r="C21" s="20"/>
      <c r="E21" s="47"/>
      <c r="F21" s="48"/>
      <c r="G21" s="94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6">
        <f>IF(ISERROR(VLOOKUP($G21,$CJ$18:$CK$32,2,0)),"",VLOOKUP($G21,$CJ$18:$CK$32,2,0))</f>
      </c>
      <c r="Y21" s="87"/>
      <c r="Z21" s="87"/>
      <c r="AA21" s="87"/>
      <c r="AB21" s="87"/>
      <c r="AC21" s="87"/>
      <c r="AD21" s="87"/>
      <c r="AE21" s="87"/>
      <c r="AF21" s="87"/>
      <c r="AG21" s="88"/>
      <c r="AH21" s="96"/>
      <c r="AI21" s="97"/>
      <c r="AJ21" s="97"/>
      <c r="AK21" s="97"/>
      <c r="AL21" s="97"/>
      <c r="AM21" s="98"/>
      <c r="AN21" s="99">
        <f>IF(ISERROR(X21*AH21),0,X21*AH21)</f>
        <v>0</v>
      </c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100"/>
      <c r="AZ21" s="101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C21" s="32"/>
      <c r="CO21" s="33" t="s">
        <v>20</v>
      </c>
      <c r="CP21" s="37">
        <v>2280</v>
      </c>
    </row>
    <row r="22" spans="3:94" ht="19.5" customHeight="1" thickBot="1">
      <c r="C22" s="20"/>
      <c r="E22" s="47"/>
      <c r="F22" s="48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86">
        <f>IF(ISERROR(VLOOKUP($G22,$CJ$18:$CK$32,2,0)),"",VLOOKUP($G22,$CJ$18:$CK$32,2,0))</f>
      </c>
      <c r="Y22" s="87"/>
      <c r="Z22" s="87"/>
      <c r="AA22" s="87"/>
      <c r="AB22" s="87"/>
      <c r="AC22" s="87"/>
      <c r="AD22" s="87"/>
      <c r="AE22" s="87"/>
      <c r="AF22" s="87"/>
      <c r="AG22" s="88"/>
      <c r="AH22" s="106"/>
      <c r="AI22" s="107"/>
      <c r="AJ22" s="107"/>
      <c r="AK22" s="107"/>
      <c r="AL22" s="107"/>
      <c r="AM22" s="108"/>
      <c r="AN22" s="109">
        <f>IF(ISERROR(X22*AH22),0,X22*AH22)</f>
        <v>0</v>
      </c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10"/>
      <c r="AZ22" s="111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3"/>
      <c r="CC22" s="32"/>
      <c r="CJ22" s="34" t="s">
        <v>21</v>
      </c>
      <c r="CK22" s="38">
        <v>2820</v>
      </c>
      <c r="CO22" s="34" t="s">
        <v>24</v>
      </c>
      <c r="CP22" s="38">
        <v>3040</v>
      </c>
    </row>
    <row r="23" spans="3:94" ht="19.5" customHeight="1" thickBot="1">
      <c r="C23" s="20"/>
      <c r="E23" s="47"/>
      <c r="F23" s="48"/>
      <c r="G23" s="114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6">
        <f>IF(ISERROR(VLOOKUP($G$23,$CO$29:$CP$31,2,0)),"",VLOOKUP($G$23,$CO$29:$CP$31,2,0))</f>
      </c>
      <c r="Y23" s="117"/>
      <c r="Z23" s="117"/>
      <c r="AA23" s="117"/>
      <c r="AB23" s="117"/>
      <c r="AC23" s="117"/>
      <c r="AD23" s="117"/>
      <c r="AE23" s="117"/>
      <c r="AF23" s="117"/>
      <c r="AG23" s="118"/>
      <c r="AH23" s="116"/>
      <c r="AI23" s="117"/>
      <c r="AJ23" s="117"/>
      <c r="AK23" s="117"/>
      <c r="AL23" s="117"/>
      <c r="AM23" s="118"/>
      <c r="AN23" s="119">
        <f>IF(ISERROR(X23*AH23),0,X23*AH23)</f>
        <v>0</v>
      </c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20"/>
      <c r="AZ23" s="114"/>
      <c r="BA23" s="115"/>
      <c r="BB23" s="115"/>
      <c r="BC23" s="115"/>
      <c r="BD23" s="115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2"/>
      <c r="CC23" s="32"/>
      <c r="CJ23" s="34" t="s">
        <v>24</v>
      </c>
      <c r="CK23" s="38">
        <v>3060</v>
      </c>
      <c r="CO23" s="34" t="s">
        <v>26</v>
      </c>
      <c r="CP23" s="38">
        <v>3800</v>
      </c>
    </row>
    <row r="24" spans="3:94" ht="19.5" customHeight="1" thickBot="1">
      <c r="C24" s="20"/>
      <c r="E24" s="47"/>
      <c r="F24" s="48"/>
      <c r="G24" s="123" t="s">
        <v>27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86">
        <v>270</v>
      </c>
      <c r="Y24" s="87"/>
      <c r="Z24" s="87"/>
      <c r="AA24" s="87"/>
      <c r="AB24" s="87"/>
      <c r="AC24" s="87"/>
      <c r="AD24" s="87"/>
      <c r="AE24" s="87"/>
      <c r="AF24" s="87"/>
      <c r="AG24" s="88"/>
      <c r="AH24" s="86"/>
      <c r="AI24" s="87"/>
      <c r="AJ24" s="87"/>
      <c r="AK24" s="87"/>
      <c r="AL24" s="87"/>
      <c r="AM24" s="88"/>
      <c r="AN24" s="89">
        <f>IF(ISERROR(X24*AH24),"",X24*AH24)</f>
        <v>0</v>
      </c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90"/>
      <c r="AZ24" s="123"/>
      <c r="BA24" s="124"/>
      <c r="BB24" s="124"/>
      <c r="BC24" s="124"/>
      <c r="BD24" s="124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6"/>
      <c r="CC24" s="32"/>
      <c r="CJ24" s="34" t="s">
        <v>25</v>
      </c>
      <c r="CK24" s="38">
        <v>3300</v>
      </c>
      <c r="CO24" s="35" t="s">
        <v>28</v>
      </c>
      <c r="CP24" s="39">
        <v>4580</v>
      </c>
    </row>
    <row r="25" spans="3:94" ht="19.5" customHeight="1">
      <c r="C25" s="20"/>
      <c r="E25" s="47"/>
      <c r="F25" s="48"/>
      <c r="G25" s="94" t="s">
        <v>29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>
        <v>420</v>
      </c>
      <c r="Y25" s="97"/>
      <c r="Z25" s="97"/>
      <c r="AA25" s="97"/>
      <c r="AB25" s="97"/>
      <c r="AC25" s="97"/>
      <c r="AD25" s="97"/>
      <c r="AE25" s="97"/>
      <c r="AF25" s="97"/>
      <c r="AG25" s="98"/>
      <c r="AH25" s="96"/>
      <c r="AI25" s="97"/>
      <c r="AJ25" s="97"/>
      <c r="AK25" s="97"/>
      <c r="AL25" s="97"/>
      <c r="AM25" s="98"/>
      <c r="AN25" s="99">
        <f>IF(ISERROR(X25*AH25),"",X25*AH25)</f>
        <v>0</v>
      </c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100"/>
      <c r="AZ25" s="101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3"/>
      <c r="CC25" s="32"/>
      <c r="CO25" s="33" t="s">
        <v>20</v>
      </c>
      <c r="CP25" s="37">
        <v>2280</v>
      </c>
    </row>
    <row r="26" spans="3:94" ht="19.5" customHeight="1">
      <c r="C26" s="20"/>
      <c r="E26" s="47"/>
      <c r="F26" s="48"/>
      <c r="G26" s="104" t="s">
        <v>32</v>
      </c>
      <c r="H26" s="134"/>
      <c r="I26" s="134"/>
      <c r="J26" s="134"/>
      <c r="K26" s="134"/>
      <c r="L26" s="134"/>
      <c r="M26" s="134"/>
      <c r="N26" s="134"/>
      <c r="O26" s="134"/>
      <c r="P26" s="134"/>
      <c r="Q26" s="224"/>
      <c r="R26" s="127" t="s">
        <v>33</v>
      </c>
      <c r="S26" s="128"/>
      <c r="T26" s="128"/>
      <c r="U26" s="128"/>
      <c r="V26" s="128"/>
      <c r="W26" s="129"/>
      <c r="X26" s="96">
        <v>940</v>
      </c>
      <c r="Y26" s="97"/>
      <c r="Z26" s="97"/>
      <c r="AA26" s="97"/>
      <c r="AB26" s="97"/>
      <c r="AC26" s="97"/>
      <c r="AD26" s="97"/>
      <c r="AE26" s="97"/>
      <c r="AF26" s="97"/>
      <c r="AG26" s="98"/>
      <c r="AH26" s="96"/>
      <c r="AI26" s="97"/>
      <c r="AJ26" s="97"/>
      <c r="AK26" s="97"/>
      <c r="AL26" s="97"/>
      <c r="AM26" s="98"/>
      <c r="AN26" s="99">
        <f>IF(ISERROR(X26*AH26),"",X26*AH26)</f>
        <v>0</v>
      </c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100"/>
      <c r="AZ26" s="130" t="s">
        <v>34</v>
      </c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2"/>
      <c r="CC26" s="32"/>
      <c r="CJ26" s="34" t="s">
        <v>22</v>
      </c>
      <c r="CK26" s="38">
        <v>3520</v>
      </c>
      <c r="CO26" s="34" t="s">
        <v>25</v>
      </c>
      <c r="CP26" s="38">
        <v>3280</v>
      </c>
    </row>
    <row r="27" spans="3:94" ht="19.5" customHeight="1">
      <c r="C27" s="20"/>
      <c r="E27" s="47"/>
      <c r="F27" s="48"/>
      <c r="G27" s="225"/>
      <c r="H27" s="226"/>
      <c r="I27" s="226"/>
      <c r="J27" s="226"/>
      <c r="K27" s="226"/>
      <c r="L27" s="226"/>
      <c r="M27" s="226"/>
      <c r="N27" s="226"/>
      <c r="O27" s="226"/>
      <c r="P27" s="226"/>
      <c r="Q27" s="227"/>
      <c r="R27" s="133" t="s">
        <v>36</v>
      </c>
      <c r="S27" s="134"/>
      <c r="T27" s="134"/>
      <c r="U27" s="134"/>
      <c r="V27" s="134"/>
      <c r="W27" s="135"/>
      <c r="X27" s="106">
        <v>2800</v>
      </c>
      <c r="Y27" s="107"/>
      <c r="Z27" s="107"/>
      <c r="AA27" s="107"/>
      <c r="AB27" s="107"/>
      <c r="AC27" s="107"/>
      <c r="AD27" s="107"/>
      <c r="AE27" s="107"/>
      <c r="AF27" s="107"/>
      <c r="AG27" s="108"/>
      <c r="AH27" s="106"/>
      <c r="AI27" s="107"/>
      <c r="AJ27" s="107"/>
      <c r="AK27" s="107"/>
      <c r="AL27" s="107"/>
      <c r="AM27" s="108"/>
      <c r="AN27" s="99">
        <f>IF(ISERROR(X27*AH27),"",X27*AH27)</f>
        <v>0</v>
      </c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100"/>
      <c r="AZ27" s="130" t="s">
        <v>37</v>
      </c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2"/>
      <c r="CC27" s="32"/>
      <c r="CJ27" s="34" t="s">
        <v>26</v>
      </c>
      <c r="CK27" s="38">
        <v>3820</v>
      </c>
      <c r="CO27" s="34" t="s">
        <v>30</v>
      </c>
      <c r="CP27" s="38">
        <v>4100</v>
      </c>
    </row>
    <row r="28" spans="3:94" ht="19.5" customHeight="1" thickBot="1">
      <c r="C28" s="20"/>
      <c r="E28" s="49"/>
      <c r="F28" s="50"/>
      <c r="G28" s="136" t="s">
        <v>12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8"/>
      <c r="AN28" s="139">
        <f>SUM(AN19:AY27)</f>
        <v>0</v>
      </c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1"/>
      <c r="AZ28" s="142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4"/>
      <c r="CC28" s="32"/>
      <c r="CJ28" s="34" t="s">
        <v>30</v>
      </c>
      <c r="CK28" s="38">
        <v>4120</v>
      </c>
      <c r="CO28" s="35" t="s">
        <v>31</v>
      </c>
      <c r="CP28" s="39">
        <v>5570</v>
      </c>
    </row>
    <row r="29" spans="3:94" ht="19.5" customHeight="1" thickBot="1">
      <c r="C29" s="20"/>
      <c r="E29" s="2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C29" s="32"/>
      <c r="CO29" s="40" t="s">
        <v>35</v>
      </c>
      <c r="CP29" s="37">
        <v>1500</v>
      </c>
    </row>
    <row r="30" spans="3:94" ht="19.5" customHeight="1" thickBot="1">
      <c r="C30" s="20"/>
      <c r="E30" s="80" t="s">
        <v>40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82"/>
      <c r="V30" s="120"/>
      <c r="W30" s="145"/>
      <c r="X30" s="145"/>
      <c r="Y30" s="145"/>
      <c r="Z30" s="145"/>
      <c r="AA30" s="145"/>
      <c r="AB30" s="145"/>
      <c r="AC30" s="145"/>
      <c r="AD30" s="145"/>
      <c r="AE30" s="146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C30" s="32"/>
      <c r="CJ30" s="35" t="s">
        <v>23</v>
      </c>
      <c r="CK30" s="39">
        <v>4300</v>
      </c>
      <c r="CO30" s="41" t="s">
        <v>38</v>
      </c>
      <c r="CP30" s="38">
        <v>1000</v>
      </c>
    </row>
    <row r="31" spans="3:94" ht="19.5" customHeight="1" thickBot="1">
      <c r="C31" s="20"/>
      <c r="CC31" s="32"/>
      <c r="CJ31" s="35" t="s">
        <v>28</v>
      </c>
      <c r="CK31" s="39">
        <v>4610</v>
      </c>
      <c r="CO31" s="42" t="s">
        <v>39</v>
      </c>
      <c r="CP31" s="39">
        <v>750</v>
      </c>
    </row>
    <row r="32" spans="3:94" ht="19.5" customHeight="1" thickBot="1">
      <c r="C32" s="20"/>
      <c r="E32" s="152" t="s">
        <v>41</v>
      </c>
      <c r="F32" s="400"/>
      <c r="G32" s="53" t="s">
        <v>42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147"/>
      <c r="T32" s="148"/>
      <c r="U32" s="149"/>
      <c r="V32" s="149"/>
      <c r="W32" s="149"/>
      <c r="X32" s="150"/>
      <c r="Y32" s="150"/>
      <c r="Z32" s="150"/>
      <c r="AA32" s="150"/>
      <c r="AB32" s="150"/>
      <c r="AC32" s="150"/>
      <c r="AD32" s="150"/>
      <c r="AE32" s="151"/>
      <c r="AF32" s="155" t="s">
        <v>12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7"/>
      <c r="CC32" s="32"/>
      <c r="CJ32" s="35" t="s">
        <v>31</v>
      </c>
      <c r="CK32" s="39">
        <v>5600</v>
      </c>
      <c r="CO32" s="40" t="s">
        <v>27</v>
      </c>
      <c r="CP32" s="37">
        <v>270</v>
      </c>
    </row>
    <row r="33" spans="3:94" ht="19.5" customHeight="1">
      <c r="C33" s="20"/>
      <c r="E33" s="153"/>
      <c r="F33" s="401"/>
      <c r="G33" s="158" t="s">
        <v>43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0"/>
      <c r="T33" s="161">
        <f>IF(AN28="","",AN28)</f>
        <v>0</v>
      </c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3"/>
      <c r="AF33" s="164">
        <f>IF(T33="","",T33)</f>
        <v>0</v>
      </c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6"/>
      <c r="CC33" s="32"/>
      <c r="CO33" s="34" t="s">
        <v>29</v>
      </c>
      <c r="CP33" s="43">
        <v>420</v>
      </c>
    </row>
    <row r="34" spans="3:94" ht="19.5" customHeight="1">
      <c r="C34" s="20"/>
      <c r="E34" s="153"/>
      <c r="F34" s="401"/>
      <c r="G34" s="167" t="s">
        <v>45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9"/>
      <c r="T34" s="170">
        <f>IF(ISERROR(IF(T33="","",T33/10)),"",IF(T33="","",T33/10))</f>
        <v>0</v>
      </c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2"/>
      <c r="AF34" s="173">
        <f>IF(T34="","",T34)</f>
        <v>0</v>
      </c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5"/>
      <c r="AR34" s="30"/>
      <c r="CC34" s="32"/>
      <c r="CO34" s="34" t="s">
        <v>44</v>
      </c>
      <c r="CP34" s="43">
        <v>940</v>
      </c>
    </row>
    <row r="35" spans="3:94" ht="19.5" customHeight="1" thickBot="1">
      <c r="C35" s="20"/>
      <c r="E35" s="153"/>
      <c r="F35" s="401"/>
      <c r="G35" s="185" t="s">
        <v>47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7"/>
      <c r="T35" s="170">
        <f>MIN(V30,T34)</f>
        <v>0</v>
      </c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73">
        <f>IF(T35="","",T35)</f>
        <v>0</v>
      </c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5"/>
      <c r="CC35" s="32"/>
      <c r="CO35" s="34" t="s">
        <v>46</v>
      </c>
      <c r="CP35" s="43">
        <v>2800</v>
      </c>
    </row>
    <row r="36" spans="3:94" ht="19.5" customHeight="1" thickBot="1" thickTop="1">
      <c r="C36" s="20"/>
      <c r="E36" s="154"/>
      <c r="F36" s="402"/>
      <c r="G36" s="176" t="s">
        <v>48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8"/>
      <c r="T36" s="179">
        <f>IF(T33="","",T33-T35)</f>
        <v>0</v>
      </c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/>
      <c r="AF36" s="182">
        <f>IF(T36="","",T36)</f>
        <v>0</v>
      </c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4"/>
      <c r="CC36" s="32"/>
      <c r="CO36" s="14"/>
      <c r="CP36" s="14"/>
    </row>
    <row r="37" spans="3:94" ht="19.5" customHeight="1" thickBot="1">
      <c r="C37" s="20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CC37" s="32"/>
      <c r="CO37" s="14"/>
      <c r="CP37" s="14"/>
    </row>
    <row r="38" spans="3:81" ht="19.5" customHeight="1" thickBot="1">
      <c r="C38" s="20"/>
      <c r="E38" s="193" t="s">
        <v>49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7"/>
      <c r="BL38" s="198"/>
      <c r="BM38" s="199"/>
      <c r="BN38" s="199"/>
      <c r="BO38" s="200"/>
      <c r="BP38" s="58" t="s">
        <v>50</v>
      </c>
      <c r="BQ38" s="59"/>
      <c r="BR38" s="59"/>
      <c r="BS38" s="82"/>
      <c r="BT38" s="201"/>
      <c r="BU38" s="199"/>
      <c r="BV38" s="199"/>
      <c r="BW38" s="202"/>
      <c r="BX38" s="80" t="s">
        <v>51</v>
      </c>
      <c r="BY38" s="59"/>
      <c r="BZ38" s="59"/>
      <c r="CA38" s="81"/>
      <c r="CC38" s="32"/>
    </row>
    <row r="39" spans="3:81" ht="19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36"/>
    </row>
    <row r="40" ht="19.5" customHeight="1"/>
    <row r="41" ht="19.5" customHeight="1"/>
    <row r="42" ht="19.5" customHeight="1"/>
    <row r="43" ht="6.75" customHeight="1"/>
    <row r="44" ht="19.5" customHeight="1"/>
    <row r="45" ht="6.75" customHeight="1"/>
    <row r="46" ht="9" customHeight="1"/>
    <row r="47" ht="7.5" customHeight="1"/>
  </sheetData>
  <sheetProtection/>
  <mergeCells count="136">
    <mergeCell ref="E32:F36"/>
    <mergeCell ref="C4:CA5"/>
    <mergeCell ref="R11:S12"/>
    <mergeCell ref="T11:U12"/>
    <mergeCell ref="V11:W12"/>
    <mergeCell ref="X11:Y12"/>
    <mergeCell ref="Z11:AA12"/>
    <mergeCell ref="AF11:AG12"/>
    <mergeCell ref="AH11:AI12"/>
    <mergeCell ref="BP9:BR10"/>
    <mergeCell ref="BS9:BU10"/>
    <mergeCell ref="AO11:AW14"/>
    <mergeCell ref="G26:Q27"/>
    <mergeCell ref="E11:Q12"/>
    <mergeCell ref="AO9:AW10"/>
    <mergeCell ref="AM9:AN16"/>
    <mergeCell ref="AO15:AW16"/>
    <mergeCell ref="R13:AK14"/>
    <mergeCell ref="AJ11:AK12"/>
    <mergeCell ref="E13:Q13"/>
    <mergeCell ref="E14:Q14"/>
    <mergeCell ref="AB11:AC12"/>
    <mergeCell ref="AD11:AE12"/>
    <mergeCell ref="AX15:CA16"/>
    <mergeCell ref="AX13:CA14"/>
    <mergeCell ref="AX9:AZ10"/>
    <mergeCell ref="BA9:BC10"/>
    <mergeCell ref="BD9:BF10"/>
    <mergeCell ref="BG9:BI10"/>
    <mergeCell ref="BJ9:BL10"/>
    <mergeCell ref="BM9:BO10"/>
    <mergeCell ref="BV9:BX10"/>
    <mergeCell ref="AX11:CA12"/>
    <mergeCell ref="E38:Q38"/>
    <mergeCell ref="R38:AC38"/>
    <mergeCell ref="BL38:BO38"/>
    <mergeCell ref="BP38:BS38"/>
    <mergeCell ref="BT38:BW38"/>
    <mergeCell ref="BX38:CA38"/>
    <mergeCell ref="T36:AE36"/>
    <mergeCell ref="AF36:AQ36"/>
    <mergeCell ref="G35:S35"/>
    <mergeCell ref="T35:AE35"/>
    <mergeCell ref="AF35:AQ35"/>
    <mergeCell ref="AF32:AQ32"/>
    <mergeCell ref="G33:S33"/>
    <mergeCell ref="T33:AE33"/>
    <mergeCell ref="AF33:AQ33"/>
    <mergeCell ref="G34:S34"/>
    <mergeCell ref="T34:AE34"/>
    <mergeCell ref="AF34:AQ34"/>
    <mergeCell ref="E30:U30"/>
    <mergeCell ref="V30:AE30"/>
    <mergeCell ref="G32:S32"/>
    <mergeCell ref="T32:U32"/>
    <mergeCell ref="V32:W32"/>
    <mergeCell ref="X32:AE32"/>
    <mergeCell ref="G36:S36"/>
    <mergeCell ref="R27:W27"/>
    <mergeCell ref="X27:AG27"/>
    <mergeCell ref="AH27:AM27"/>
    <mergeCell ref="AN27:AY27"/>
    <mergeCell ref="AZ27:CA27"/>
    <mergeCell ref="G28:AM28"/>
    <mergeCell ref="AN28:AY28"/>
    <mergeCell ref="AZ28:CA28"/>
    <mergeCell ref="G25:W25"/>
    <mergeCell ref="X25:AG25"/>
    <mergeCell ref="AH25:AM25"/>
    <mergeCell ref="AN25:AY25"/>
    <mergeCell ref="AZ25:CA25"/>
    <mergeCell ref="R26:W26"/>
    <mergeCell ref="X26:AG26"/>
    <mergeCell ref="AH26:AM26"/>
    <mergeCell ref="AN26:AY26"/>
    <mergeCell ref="AZ26:CA26"/>
    <mergeCell ref="G23:W23"/>
    <mergeCell ref="X23:AG23"/>
    <mergeCell ref="AH23:AM23"/>
    <mergeCell ref="AN23:AY23"/>
    <mergeCell ref="AZ23:CA23"/>
    <mergeCell ref="G24:W24"/>
    <mergeCell ref="X24:AG24"/>
    <mergeCell ref="AH24:AM24"/>
    <mergeCell ref="AN24:AY24"/>
    <mergeCell ref="AZ24:CA24"/>
    <mergeCell ref="G21:W21"/>
    <mergeCell ref="X21:AG21"/>
    <mergeCell ref="AH21:AM21"/>
    <mergeCell ref="AN21:AY21"/>
    <mergeCell ref="AZ21:CA21"/>
    <mergeCell ref="G22:W22"/>
    <mergeCell ref="X22:AG22"/>
    <mergeCell ref="AH22:AM22"/>
    <mergeCell ref="AN22:AY22"/>
    <mergeCell ref="AZ22:CA22"/>
    <mergeCell ref="AH19:AM19"/>
    <mergeCell ref="AN19:AY19"/>
    <mergeCell ref="AZ19:CA19"/>
    <mergeCell ref="G20:W20"/>
    <mergeCell ref="X20:AG20"/>
    <mergeCell ref="AH20:AM20"/>
    <mergeCell ref="AN20:AY20"/>
    <mergeCell ref="AZ20:CA20"/>
    <mergeCell ref="G18:W18"/>
    <mergeCell ref="X18:AG18"/>
    <mergeCell ref="AH18:AM18"/>
    <mergeCell ref="AN18:AY18"/>
    <mergeCell ref="AZ18:CA18"/>
    <mergeCell ref="E15:Q15"/>
    <mergeCell ref="E16:Q16"/>
    <mergeCell ref="R15:AK16"/>
    <mergeCell ref="BO7:BQ7"/>
    <mergeCell ref="BR7:BW7"/>
    <mergeCell ref="BX7:CA7"/>
    <mergeCell ref="E9:O9"/>
    <mergeCell ref="P9:R9"/>
    <mergeCell ref="S9:U9"/>
    <mergeCell ref="V9:X9"/>
    <mergeCell ref="Y9:AA9"/>
    <mergeCell ref="AB9:AD9"/>
    <mergeCell ref="AE9:AG9"/>
    <mergeCell ref="BY9:CA10"/>
    <mergeCell ref="C3:CA3"/>
    <mergeCell ref="E7:O7"/>
    <mergeCell ref="P7:R7"/>
    <mergeCell ref="S7:U7"/>
    <mergeCell ref="V7:X7"/>
    <mergeCell ref="Y7:AA7"/>
    <mergeCell ref="AB7:AD7"/>
    <mergeCell ref="AE7:AG7"/>
    <mergeCell ref="BD7:BH7"/>
    <mergeCell ref="BI7:BN7"/>
    <mergeCell ref="E18:F28"/>
    <mergeCell ref="G19:W19"/>
    <mergeCell ref="X19:AG19"/>
  </mergeCells>
  <dataValidations count="3">
    <dataValidation type="list" allowBlank="1" showInputMessage="1" showErrorMessage="1" sqref="AX15:CA16">
      <formula1>"Ⅰ型,Ⅱ型,Ⅲ型"</formula1>
    </dataValidation>
    <dataValidation type="list" allowBlank="1" showInputMessage="1" showErrorMessage="1" sqref="G23:W23">
      <formula1>$CO$29:$CO$31</formula1>
    </dataValidation>
    <dataValidation type="list" allowBlank="1" showInputMessage="1" showErrorMessage="1" sqref="G19:W22">
      <formula1>$CJ$18:$CJ$32</formula1>
    </dataValidation>
  </dataValidations>
  <printOptions horizontalCentered="1" verticalCentered="1"/>
  <pageMargins left="0.39305555555555555" right="0.39305555555555555" top="0.39305555555555555" bottom="0.39305555555555555" header="0.3145833333333333" footer="0.3145833333333333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0"/>
  <sheetViews>
    <sheetView showGridLines="0" view="pageBreakPreview" zoomScale="90" zoomScaleNormal="80" zoomScaleSheetLayoutView="90" zoomScalePageLayoutView="0" workbookViewId="0" topLeftCell="A1">
      <selection activeCell="N17" sqref="N17:Q17"/>
    </sheetView>
  </sheetViews>
  <sheetFormatPr defaultColWidth="1.625" defaultRowHeight="15" customHeight="1"/>
  <cols>
    <col min="1" max="62" width="1.75390625" style="2" customWidth="1"/>
    <col min="63" max="16384" width="1.625" style="2" customWidth="1"/>
  </cols>
  <sheetData>
    <row r="1" spans="3:15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68" ht="18" customHeight="1" thickBot="1">
      <c r="D2" s="252" t="s">
        <v>88</v>
      </c>
      <c r="E2" s="252"/>
      <c r="F2" s="252"/>
      <c r="G2" s="356"/>
      <c r="H2" s="356"/>
      <c r="I2" s="252" t="s">
        <v>1</v>
      </c>
      <c r="J2" s="252"/>
      <c r="K2" s="356"/>
      <c r="L2" s="356"/>
      <c r="M2" s="252" t="s">
        <v>52</v>
      </c>
      <c r="N2" s="252"/>
      <c r="S2" s="44" t="s">
        <v>87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BK2" s="298"/>
      <c r="BL2" s="298"/>
      <c r="BM2" s="298"/>
      <c r="BN2" s="298"/>
      <c r="BO2" s="298"/>
      <c r="BP2" s="298"/>
    </row>
    <row r="3" spans="2:68" ht="18" customHeight="1">
      <c r="B3" s="329" t="s">
        <v>53</v>
      </c>
      <c r="C3" s="330"/>
      <c r="D3" s="330"/>
      <c r="E3" s="330"/>
      <c r="F3" s="330"/>
      <c r="G3" s="330"/>
      <c r="H3" s="575">
        <v>1</v>
      </c>
      <c r="I3" s="575">
        <v>2</v>
      </c>
      <c r="J3" s="575">
        <v>2</v>
      </c>
      <c r="K3" s="575">
        <v>1</v>
      </c>
      <c r="L3" s="575">
        <v>7</v>
      </c>
      <c r="M3" s="354"/>
      <c r="N3" s="354"/>
      <c r="O3" s="354"/>
      <c r="P3" s="354"/>
      <c r="Q3" s="354"/>
      <c r="R3" s="253" t="s">
        <v>54</v>
      </c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5"/>
      <c r="AF3" s="361"/>
      <c r="AG3" s="362"/>
      <c r="AH3" s="362"/>
      <c r="AI3" s="362"/>
      <c r="AJ3" s="362"/>
      <c r="AK3" s="362"/>
      <c r="AL3" s="362"/>
      <c r="AM3" s="362"/>
      <c r="AN3" s="362"/>
      <c r="AO3" s="363"/>
      <c r="AP3" s="303" t="s">
        <v>55</v>
      </c>
      <c r="AQ3" s="304"/>
      <c r="AR3" s="304"/>
      <c r="AS3" s="304"/>
      <c r="AT3" s="304"/>
      <c r="AU3" s="304"/>
      <c r="AV3" s="304"/>
      <c r="AW3" s="304"/>
      <c r="AX3" s="304"/>
      <c r="AY3" s="305"/>
      <c r="AZ3" s="573">
        <v>1</v>
      </c>
      <c r="BA3" s="573">
        <v>2</v>
      </c>
      <c r="BB3" s="573">
        <v>6</v>
      </c>
      <c r="BC3" s="573">
        <v>2</v>
      </c>
      <c r="BD3" s="573">
        <v>1</v>
      </c>
      <c r="BE3" s="359"/>
      <c r="BF3" s="359"/>
      <c r="BG3" s="359"/>
      <c r="BH3" s="359"/>
      <c r="BI3" s="570"/>
      <c r="BK3" s="298"/>
      <c r="BL3" s="298"/>
      <c r="BM3" s="298"/>
      <c r="BN3" s="298"/>
      <c r="BO3" s="298"/>
      <c r="BP3" s="298"/>
    </row>
    <row r="4" spans="2:68" ht="18" customHeight="1">
      <c r="B4" s="331"/>
      <c r="C4" s="332"/>
      <c r="D4" s="332"/>
      <c r="E4" s="332"/>
      <c r="F4" s="332"/>
      <c r="G4" s="332"/>
      <c r="H4" s="576"/>
      <c r="I4" s="576"/>
      <c r="J4" s="576"/>
      <c r="K4" s="576"/>
      <c r="L4" s="576"/>
      <c r="M4" s="355"/>
      <c r="N4" s="355"/>
      <c r="O4" s="355"/>
      <c r="P4" s="355"/>
      <c r="Q4" s="355"/>
      <c r="R4" s="259" t="s">
        <v>56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1"/>
      <c r="AF4" s="364"/>
      <c r="AG4" s="365"/>
      <c r="AH4" s="365"/>
      <c r="AI4" s="365"/>
      <c r="AJ4" s="365"/>
      <c r="AK4" s="365"/>
      <c r="AL4" s="365"/>
      <c r="AM4" s="365"/>
      <c r="AN4" s="365"/>
      <c r="AO4" s="366"/>
      <c r="AP4" s="306"/>
      <c r="AQ4" s="293"/>
      <c r="AR4" s="293"/>
      <c r="AS4" s="293"/>
      <c r="AT4" s="293"/>
      <c r="AU4" s="293"/>
      <c r="AV4" s="293"/>
      <c r="AW4" s="293"/>
      <c r="AX4" s="293"/>
      <c r="AY4" s="307"/>
      <c r="AZ4" s="574"/>
      <c r="BA4" s="574"/>
      <c r="BB4" s="574"/>
      <c r="BC4" s="574"/>
      <c r="BD4" s="574"/>
      <c r="BE4" s="360"/>
      <c r="BF4" s="360"/>
      <c r="BG4" s="360"/>
      <c r="BH4" s="360"/>
      <c r="BI4" s="571"/>
      <c r="BK4" s="298"/>
      <c r="BL4" s="298"/>
      <c r="BM4" s="298"/>
      <c r="BN4" s="298"/>
      <c r="BO4" s="298"/>
      <c r="BP4" s="298"/>
    </row>
    <row r="5" spans="2:68" ht="18" customHeight="1">
      <c r="B5" s="283" t="s">
        <v>57</v>
      </c>
      <c r="C5" s="284"/>
      <c r="D5" s="284"/>
      <c r="E5" s="284"/>
      <c r="F5" s="284"/>
      <c r="G5" s="284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3"/>
      <c r="AJ5" s="333"/>
      <c r="AK5" s="333"/>
      <c r="AL5" s="333"/>
      <c r="AM5" s="333"/>
      <c r="AN5" s="333"/>
      <c r="AO5" s="333"/>
      <c r="AP5" s="299" t="s">
        <v>58</v>
      </c>
      <c r="AQ5" s="219"/>
      <c r="AR5" s="219"/>
      <c r="AS5" s="219"/>
      <c r="AT5" s="219"/>
      <c r="AU5" s="220"/>
      <c r="AV5" s="345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7"/>
      <c r="BK5" s="298"/>
      <c r="BL5" s="298"/>
      <c r="BM5" s="298"/>
      <c r="BN5" s="298"/>
      <c r="BO5" s="298"/>
      <c r="BP5" s="298"/>
    </row>
    <row r="6" spans="2:68" ht="18" customHeight="1">
      <c r="B6" s="283"/>
      <c r="C6" s="284"/>
      <c r="D6" s="284"/>
      <c r="E6" s="284"/>
      <c r="F6" s="284"/>
      <c r="G6" s="284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21"/>
      <c r="AQ6" s="572"/>
      <c r="AR6" s="572"/>
      <c r="AS6" s="572"/>
      <c r="AT6" s="572"/>
      <c r="AU6" s="223"/>
      <c r="AV6" s="394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6"/>
      <c r="BK6" s="298"/>
      <c r="BL6" s="298"/>
      <c r="BM6" s="298"/>
      <c r="BN6" s="298"/>
      <c r="BO6" s="298"/>
      <c r="BP6" s="298"/>
    </row>
    <row r="7" spans="2:68" ht="18" customHeight="1">
      <c r="B7" s="262" t="s">
        <v>59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4"/>
      <c r="X7" s="265" t="s">
        <v>60</v>
      </c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4"/>
      <c r="AP7" s="221"/>
      <c r="AQ7" s="572"/>
      <c r="AR7" s="572"/>
      <c r="AS7" s="572"/>
      <c r="AT7" s="572"/>
      <c r="AU7" s="223"/>
      <c r="AV7" s="397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9"/>
      <c r="BK7" s="298"/>
      <c r="BL7" s="298"/>
      <c r="BM7" s="298"/>
      <c r="BN7" s="298"/>
      <c r="BO7" s="298"/>
      <c r="BP7" s="298"/>
    </row>
    <row r="8" spans="2:67" ht="18" customHeight="1" thickBot="1"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2"/>
      <c r="P8" s="352"/>
      <c r="Q8" s="352"/>
      <c r="R8" s="352"/>
      <c r="S8" s="352"/>
      <c r="T8" s="352"/>
      <c r="U8" s="352"/>
      <c r="V8" s="352"/>
      <c r="W8" s="353"/>
      <c r="X8" s="351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3"/>
      <c r="AP8" s="300"/>
      <c r="AQ8" s="301"/>
      <c r="AR8" s="301"/>
      <c r="AS8" s="301"/>
      <c r="AT8" s="301"/>
      <c r="AU8" s="302"/>
      <c r="AV8" s="348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50"/>
      <c r="BK8" s="12"/>
      <c r="BL8" s="12"/>
      <c r="BM8" s="11"/>
      <c r="BN8" s="11"/>
      <c r="BO8" s="11"/>
    </row>
    <row r="9" spans="2:67" s="1" customFormat="1" ht="15" customHeight="1"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6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6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K9" s="12"/>
      <c r="BL9" s="12"/>
      <c r="BM9" s="13"/>
      <c r="BN9" s="13"/>
      <c r="BO9" s="13"/>
    </row>
    <row r="10" spans="2:67" s="1" customFormat="1" ht="15" customHeight="1" thickBot="1"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8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8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K10" s="12"/>
      <c r="BL10" s="12"/>
      <c r="BM10" s="13"/>
      <c r="BN10" s="13"/>
      <c r="BO10" s="13"/>
    </row>
    <row r="11" spans="2:66" ht="24.75" customHeight="1">
      <c r="B11" s="326" t="s">
        <v>61</v>
      </c>
      <c r="C11" s="327"/>
      <c r="D11" s="327"/>
      <c r="E11" s="328"/>
      <c r="F11" s="308" t="s">
        <v>62</v>
      </c>
      <c r="G11" s="309"/>
      <c r="H11" s="309"/>
      <c r="I11" s="309"/>
      <c r="J11" s="309"/>
      <c r="K11" s="309"/>
      <c r="L11" s="309"/>
      <c r="M11" s="310"/>
      <c r="N11" s="270" t="s">
        <v>63</v>
      </c>
      <c r="O11" s="493"/>
      <c r="P11" s="493"/>
      <c r="Q11" s="493"/>
      <c r="R11" s="493"/>
      <c r="S11" s="493"/>
      <c r="T11" s="493"/>
      <c r="U11" s="512"/>
      <c r="V11" s="509" t="s">
        <v>64</v>
      </c>
      <c r="W11" s="323"/>
      <c r="X11" s="530"/>
      <c r="Y11" s="271" t="s">
        <v>95</v>
      </c>
      <c r="Z11" s="527"/>
      <c r="AA11" s="527"/>
      <c r="AB11" s="527"/>
      <c r="AC11" s="527"/>
      <c r="AD11" s="527"/>
      <c r="AE11" s="527"/>
      <c r="AF11" s="528"/>
      <c r="AG11" s="308" t="s">
        <v>65</v>
      </c>
      <c r="AH11" s="309"/>
      <c r="AI11" s="309"/>
      <c r="AJ11" s="310"/>
      <c r="AK11" s="339"/>
      <c r="AL11" s="340"/>
      <c r="AM11" s="340"/>
      <c r="AN11" s="340"/>
      <c r="AO11" s="340"/>
      <c r="AP11" s="340"/>
      <c r="AQ11" s="340"/>
      <c r="AR11" s="308" t="s">
        <v>96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553"/>
      <c r="BJ11" s="12"/>
      <c r="BK11" s="12"/>
      <c r="BL11" s="11"/>
      <c r="BM11" s="11"/>
      <c r="BN11" s="11"/>
    </row>
    <row r="12" spans="2:61" ht="18" customHeight="1">
      <c r="B12" s="317" t="s">
        <v>66</v>
      </c>
      <c r="C12" s="318"/>
      <c r="D12" s="320" t="s">
        <v>67</v>
      </c>
      <c r="E12" s="321"/>
      <c r="F12" s="317" t="s">
        <v>68</v>
      </c>
      <c r="G12" s="321"/>
      <c r="H12" s="321"/>
      <c r="I12" s="321"/>
      <c r="J12" s="335" t="s">
        <v>69</v>
      </c>
      <c r="K12" s="335"/>
      <c r="L12" s="335"/>
      <c r="M12" s="336"/>
      <c r="N12" s="507" t="s">
        <v>93</v>
      </c>
      <c r="O12" s="508"/>
      <c r="P12" s="508"/>
      <c r="Q12" s="508"/>
      <c r="R12" s="508" t="s">
        <v>94</v>
      </c>
      <c r="S12" s="508"/>
      <c r="T12" s="508"/>
      <c r="U12" s="513"/>
      <c r="V12" s="510"/>
      <c r="W12" s="324"/>
      <c r="X12" s="531"/>
      <c r="Y12" s="317" t="s">
        <v>33</v>
      </c>
      <c r="Z12" s="494"/>
      <c r="AA12" s="494"/>
      <c r="AB12" s="499"/>
      <c r="AC12" s="320" t="s">
        <v>36</v>
      </c>
      <c r="AD12" s="494"/>
      <c r="AE12" s="494"/>
      <c r="AF12" s="495"/>
      <c r="AG12" s="311"/>
      <c r="AH12" s="312"/>
      <c r="AI12" s="312"/>
      <c r="AJ12" s="313"/>
      <c r="AK12" s="341"/>
      <c r="AL12" s="342"/>
      <c r="AM12" s="342"/>
      <c r="AN12" s="342"/>
      <c r="AO12" s="342"/>
      <c r="AP12" s="342"/>
      <c r="AQ12" s="342"/>
      <c r="AR12" s="554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0"/>
      <c r="BI12" s="555"/>
    </row>
    <row r="13" spans="2:61" ht="18" customHeight="1" thickBot="1">
      <c r="B13" s="314"/>
      <c r="C13" s="319"/>
      <c r="D13" s="322"/>
      <c r="E13" s="315"/>
      <c r="F13" s="314"/>
      <c r="G13" s="315"/>
      <c r="H13" s="315"/>
      <c r="I13" s="315"/>
      <c r="J13" s="337"/>
      <c r="K13" s="337"/>
      <c r="L13" s="337"/>
      <c r="M13" s="338"/>
      <c r="N13" s="514"/>
      <c r="O13" s="515"/>
      <c r="P13" s="515"/>
      <c r="Q13" s="515"/>
      <c r="R13" s="515"/>
      <c r="S13" s="515"/>
      <c r="T13" s="515"/>
      <c r="U13" s="516"/>
      <c r="V13" s="511"/>
      <c r="W13" s="325"/>
      <c r="X13" s="532"/>
      <c r="Y13" s="496"/>
      <c r="Z13" s="497"/>
      <c r="AA13" s="497"/>
      <c r="AB13" s="500"/>
      <c r="AC13" s="529"/>
      <c r="AD13" s="497"/>
      <c r="AE13" s="497"/>
      <c r="AF13" s="498"/>
      <c r="AG13" s="314"/>
      <c r="AH13" s="315"/>
      <c r="AI13" s="315"/>
      <c r="AJ13" s="316"/>
      <c r="AK13" s="343"/>
      <c r="AL13" s="344"/>
      <c r="AM13" s="344"/>
      <c r="AN13" s="344"/>
      <c r="AO13" s="344"/>
      <c r="AP13" s="344"/>
      <c r="AQ13" s="344"/>
      <c r="AR13" s="556"/>
      <c r="AS13" s="557"/>
      <c r="AT13" s="557"/>
      <c r="AU13" s="557"/>
      <c r="AV13" s="557"/>
      <c r="AW13" s="557"/>
      <c r="AX13" s="557"/>
      <c r="AY13" s="557"/>
      <c r="AZ13" s="557"/>
      <c r="BA13" s="557"/>
      <c r="BB13" s="557"/>
      <c r="BC13" s="557"/>
      <c r="BD13" s="557"/>
      <c r="BE13" s="557"/>
      <c r="BF13" s="557"/>
      <c r="BG13" s="557"/>
      <c r="BH13" s="557"/>
      <c r="BI13" s="558"/>
    </row>
    <row r="14" spans="2:61" ht="30" customHeight="1">
      <c r="B14" s="367"/>
      <c r="C14" s="368"/>
      <c r="D14" s="369"/>
      <c r="E14" s="370"/>
      <c r="F14" s="371"/>
      <c r="G14" s="372"/>
      <c r="H14" s="372"/>
      <c r="I14" s="368"/>
      <c r="J14" s="373"/>
      <c r="K14" s="374"/>
      <c r="L14" s="374"/>
      <c r="M14" s="501"/>
      <c r="N14" s="517"/>
      <c r="O14" s="518"/>
      <c r="P14" s="518"/>
      <c r="Q14" s="518"/>
      <c r="R14" s="518"/>
      <c r="S14" s="518"/>
      <c r="T14" s="518"/>
      <c r="U14" s="519"/>
      <c r="V14" s="503"/>
      <c r="W14" s="375"/>
      <c r="X14" s="541"/>
      <c r="Y14" s="546"/>
      <c r="Z14" s="533"/>
      <c r="AA14" s="533"/>
      <c r="AB14" s="533"/>
      <c r="AC14" s="256"/>
      <c r="AD14" s="256"/>
      <c r="AE14" s="256"/>
      <c r="AF14" s="534"/>
      <c r="AG14" s="272"/>
      <c r="AH14" s="273"/>
      <c r="AI14" s="273"/>
      <c r="AJ14" s="273"/>
      <c r="AK14" s="376"/>
      <c r="AL14" s="377"/>
      <c r="AM14" s="377"/>
      <c r="AN14" s="377"/>
      <c r="AO14" s="377"/>
      <c r="AP14" s="377"/>
      <c r="AQ14" s="377"/>
      <c r="AR14" s="559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560"/>
      <c r="BE14" s="560"/>
      <c r="BF14" s="560"/>
      <c r="BG14" s="560"/>
      <c r="BH14" s="560"/>
      <c r="BI14" s="561"/>
    </row>
    <row r="15" spans="2:61" ht="30" customHeight="1">
      <c r="B15" s="378"/>
      <c r="C15" s="379"/>
      <c r="D15" s="380"/>
      <c r="E15" s="381"/>
      <c r="F15" s="382"/>
      <c r="G15" s="383"/>
      <c r="H15" s="383"/>
      <c r="I15" s="379"/>
      <c r="J15" s="384"/>
      <c r="K15" s="385"/>
      <c r="L15" s="385"/>
      <c r="M15" s="502"/>
      <c r="N15" s="520"/>
      <c r="O15" s="385"/>
      <c r="P15" s="385"/>
      <c r="Q15" s="385"/>
      <c r="R15" s="385"/>
      <c r="S15" s="385"/>
      <c r="T15" s="385"/>
      <c r="U15" s="386"/>
      <c r="V15" s="504"/>
      <c r="W15" s="387"/>
      <c r="X15" s="542"/>
      <c r="Y15" s="547"/>
      <c r="Z15" s="387"/>
      <c r="AA15" s="387"/>
      <c r="AB15" s="387"/>
      <c r="AC15" s="257"/>
      <c r="AD15" s="257"/>
      <c r="AE15" s="257"/>
      <c r="AF15" s="281"/>
      <c r="AG15" s="283"/>
      <c r="AH15" s="284"/>
      <c r="AI15" s="284"/>
      <c r="AJ15" s="284"/>
      <c r="AK15" s="388"/>
      <c r="AL15" s="389"/>
      <c r="AM15" s="389"/>
      <c r="AN15" s="389"/>
      <c r="AO15" s="389"/>
      <c r="AP15" s="389"/>
      <c r="AQ15" s="389"/>
      <c r="AR15" s="562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8"/>
    </row>
    <row r="16" spans="2:61" ht="30" customHeight="1">
      <c r="B16" s="378"/>
      <c r="C16" s="379"/>
      <c r="D16" s="380"/>
      <c r="E16" s="381"/>
      <c r="F16" s="382"/>
      <c r="G16" s="383"/>
      <c r="H16" s="383"/>
      <c r="I16" s="379"/>
      <c r="J16" s="384"/>
      <c r="K16" s="385"/>
      <c r="L16" s="385"/>
      <c r="M16" s="502"/>
      <c r="N16" s="520"/>
      <c r="O16" s="385"/>
      <c r="P16" s="385"/>
      <c r="Q16" s="385"/>
      <c r="R16" s="385"/>
      <c r="S16" s="385"/>
      <c r="T16" s="385"/>
      <c r="U16" s="386"/>
      <c r="V16" s="504"/>
      <c r="W16" s="387"/>
      <c r="X16" s="542"/>
      <c r="Y16" s="547"/>
      <c r="Z16" s="387"/>
      <c r="AA16" s="387"/>
      <c r="AB16" s="387"/>
      <c r="AC16" s="257"/>
      <c r="AD16" s="257"/>
      <c r="AE16" s="257"/>
      <c r="AF16" s="281"/>
      <c r="AG16" s="283"/>
      <c r="AH16" s="284"/>
      <c r="AI16" s="284"/>
      <c r="AJ16" s="284"/>
      <c r="AK16" s="388"/>
      <c r="AL16" s="389"/>
      <c r="AM16" s="389"/>
      <c r="AN16" s="389"/>
      <c r="AO16" s="389"/>
      <c r="AP16" s="389"/>
      <c r="AQ16" s="389"/>
      <c r="AR16" s="562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8"/>
    </row>
    <row r="17" spans="2:61" ht="30" customHeight="1">
      <c r="B17" s="378"/>
      <c r="C17" s="379"/>
      <c r="D17" s="380"/>
      <c r="E17" s="381"/>
      <c r="F17" s="382"/>
      <c r="G17" s="383"/>
      <c r="H17" s="383"/>
      <c r="I17" s="379"/>
      <c r="J17" s="384"/>
      <c r="K17" s="385"/>
      <c r="L17" s="385"/>
      <c r="M17" s="502"/>
      <c r="N17" s="520"/>
      <c r="O17" s="385"/>
      <c r="P17" s="385"/>
      <c r="Q17" s="385"/>
      <c r="R17" s="385"/>
      <c r="S17" s="385"/>
      <c r="T17" s="385"/>
      <c r="U17" s="386"/>
      <c r="V17" s="504"/>
      <c r="W17" s="387"/>
      <c r="X17" s="542"/>
      <c r="Y17" s="547"/>
      <c r="Z17" s="387"/>
      <c r="AA17" s="387"/>
      <c r="AB17" s="387"/>
      <c r="AC17" s="257"/>
      <c r="AD17" s="257"/>
      <c r="AE17" s="257"/>
      <c r="AF17" s="281"/>
      <c r="AG17" s="283"/>
      <c r="AH17" s="284"/>
      <c r="AI17" s="284"/>
      <c r="AJ17" s="284"/>
      <c r="AK17" s="388"/>
      <c r="AL17" s="389"/>
      <c r="AM17" s="389"/>
      <c r="AN17" s="389"/>
      <c r="AO17" s="389"/>
      <c r="AP17" s="389"/>
      <c r="AQ17" s="389"/>
      <c r="AR17" s="564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6"/>
    </row>
    <row r="18" spans="2:61" ht="30" customHeight="1">
      <c r="B18" s="378"/>
      <c r="C18" s="379"/>
      <c r="D18" s="380"/>
      <c r="E18" s="381"/>
      <c r="F18" s="382"/>
      <c r="G18" s="383"/>
      <c r="H18" s="383"/>
      <c r="I18" s="379"/>
      <c r="J18" s="384"/>
      <c r="K18" s="385"/>
      <c r="L18" s="385"/>
      <c r="M18" s="502"/>
      <c r="N18" s="520"/>
      <c r="O18" s="385"/>
      <c r="P18" s="385"/>
      <c r="Q18" s="385"/>
      <c r="R18" s="385"/>
      <c r="S18" s="385"/>
      <c r="T18" s="385"/>
      <c r="U18" s="386"/>
      <c r="V18" s="504"/>
      <c r="W18" s="387"/>
      <c r="X18" s="542"/>
      <c r="Y18" s="547"/>
      <c r="Z18" s="387"/>
      <c r="AA18" s="387"/>
      <c r="AB18" s="387"/>
      <c r="AC18" s="257"/>
      <c r="AD18" s="257"/>
      <c r="AE18" s="257"/>
      <c r="AF18" s="281"/>
      <c r="AG18" s="283"/>
      <c r="AH18" s="284"/>
      <c r="AI18" s="284"/>
      <c r="AJ18" s="284"/>
      <c r="AK18" s="388"/>
      <c r="AL18" s="389"/>
      <c r="AM18" s="389"/>
      <c r="AN18" s="389"/>
      <c r="AO18" s="389"/>
      <c r="AP18" s="389"/>
      <c r="AQ18" s="389"/>
      <c r="AR18" s="562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</row>
    <row r="19" spans="1:61" ht="30" customHeight="1">
      <c r="A19" s="4"/>
      <c r="B19" s="378"/>
      <c r="C19" s="379"/>
      <c r="D19" s="380"/>
      <c r="E19" s="381"/>
      <c r="F19" s="382"/>
      <c r="G19" s="383"/>
      <c r="H19" s="383"/>
      <c r="I19" s="379"/>
      <c r="J19" s="384"/>
      <c r="K19" s="385"/>
      <c r="L19" s="385"/>
      <c r="M19" s="502"/>
      <c r="N19" s="520"/>
      <c r="O19" s="385"/>
      <c r="P19" s="385"/>
      <c r="Q19" s="385"/>
      <c r="R19" s="385"/>
      <c r="S19" s="385"/>
      <c r="T19" s="385"/>
      <c r="U19" s="386"/>
      <c r="V19" s="504"/>
      <c r="W19" s="387"/>
      <c r="X19" s="542"/>
      <c r="Y19" s="547"/>
      <c r="Z19" s="387"/>
      <c r="AA19" s="387"/>
      <c r="AB19" s="387"/>
      <c r="AC19" s="257"/>
      <c r="AD19" s="257"/>
      <c r="AE19" s="257"/>
      <c r="AF19" s="281"/>
      <c r="AG19" s="283"/>
      <c r="AH19" s="284"/>
      <c r="AI19" s="284"/>
      <c r="AJ19" s="284"/>
      <c r="AK19" s="388"/>
      <c r="AL19" s="389"/>
      <c r="AM19" s="389"/>
      <c r="AN19" s="389"/>
      <c r="AO19" s="389"/>
      <c r="AP19" s="389"/>
      <c r="AQ19" s="389"/>
      <c r="AR19" s="562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8"/>
    </row>
    <row r="20" spans="1:61" ht="30" customHeight="1">
      <c r="A20" s="4"/>
      <c r="B20" s="378"/>
      <c r="C20" s="379"/>
      <c r="D20" s="380"/>
      <c r="E20" s="381"/>
      <c r="F20" s="382"/>
      <c r="G20" s="383"/>
      <c r="H20" s="383"/>
      <c r="I20" s="379"/>
      <c r="J20" s="384"/>
      <c r="K20" s="385"/>
      <c r="L20" s="385"/>
      <c r="M20" s="502"/>
      <c r="N20" s="520"/>
      <c r="O20" s="385"/>
      <c r="P20" s="385"/>
      <c r="Q20" s="385"/>
      <c r="R20" s="385"/>
      <c r="S20" s="385"/>
      <c r="T20" s="385"/>
      <c r="U20" s="386"/>
      <c r="V20" s="504"/>
      <c r="W20" s="387"/>
      <c r="X20" s="542"/>
      <c r="Y20" s="547"/>
      <c r="Z20" s="387"/>
      <c r="AA20" s="387"/>
      <c r="AB20" s="387"/>
      <c r="AC20" s="257"/>
      <c r="AD20" s="257"/>
      <c r="AE20" s="257"/>
      <c r="AF20" s="281"/>
      <c r="AG20" s="283"/>
      <c r="AH20" s="284"/>
      <c r="AI20" s="284"/>
      <c r="AJ20" s="284"/>
      <c r="AK20" s="388"/>
      <c r="AL20" s="389"/>
      <c r="AM20" s="389"/>
      <c r="AN20" s="389"/>
      <c r="AO20" s="389"/>
      <c r="AP20" s="389"/>
      <c r="AQ20" s="389"/>
      <c r="AR20" s="562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8"/>
    </row>
    <row r="21" spans="1:61" ht="30" customHeight="1">
      <c r="A21" s="4"/>
      <c r="B21" s="378"/>
      <c r="C21" s="379"/>
      <c r="D21" s="380"/>
      <c r="E21" s="381"/>
      <c r="F21" s="382"/>
      <c r="G21" s="383"/>
      <c r="H21" s="383"/>
      <c r="I21" s="379"/>
      <c r="J21" s="384"/>
      <c r="K21" s="385"/>
      <c r="L21" s="385"/>
      <c r="M21" s="502"/>
      <c r="N21" s="520"/>
      <c r="O21" s="385"/>
      <c r="P21" s="385"/>
      <c r="Q21" s="385"/>
      <c r="R21" s="385"/>
      <c r="S21" s="385"/>
      <c r="T21" s="385"/>
      <c r="U21" s="386"/>
      <c r="V21" s="504"/>
      <c r="W21" s="387"/>
      <c r="X21" s="542"/>
      <c r="Y21" s="547"/>
      <c r="Z21" s="387"/>
      <c r="AA21" s="387"/>
      <c r="AB21" s="387"/>
      <c r="AC21" s="257"/>
      <c r="AD21" s="257"/>
      <c r="AE21" s="257"/>
      <c r="AF21" s="281"/>
      <c r="AG21" s="283"/>
      <c r="AH21" s="284"/>
      <c r="AI21" s="284"/>
      <c r="AJ21" s="284"/>
      <c r="AK21" s="388"/>
      <c r="AL21" s="389"/>
      <c r="AM21" s="389"/>
      <c r="AN21" s="389"/>
      <c r="AO21" s="389"/>
      <c r="AP21" s="389"/>
      <c r="AQ21" s="389"/>
      <c r="AR21" s="562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8"/>
    </row>
    <row r="22" spans="1:61" ht="30" customHeight="1">
      <c r="A22" s="4"/>
      <c r="B22" s="378"/>
      <c r="C22" s="379"/>
      <c r="D22" s="380"/>
      <c r="E22" s="381"/>
      <c r="F22" s="382"/>
      <c r="G22" s="383"/>
      <c r="H22" s="383"/>
      <c r="I22" s="379"/>
      <c r="J22" s="384"/>
      <c r="K22" s="385"/>
      <c r="L22" s="385"/>
      <c r="M22" s="502"/>
      <c r="N22" s="520"/>
      <c r="O22" s="385"/>
      <c r="P22" s="385"/>
      <c r="Q22" s="385"/>
      <c r="R22" s="385"/>
      <c r="S22" s="385"/>
      <c r="T22" s="385"/>
      <c r="U22" s="386"/>
      <c r="V22" s="504"/>
      <c r="W22" s="387"/>
      <c r="X22" s="542"/>
      <c r="Y22" s="547"/>
      <c r="Z22" s="387"/>
      <c r="AA22" s="387"/>
      <c r="AB22" s="387"/>
      <c r="AC22" s="257"/>
      <c r="AD22" s="257"/>
      <c r="AE22" s="257"/>
      <c r="AF22" s="281"/>
      <c r="AG22" s="283"/>
      <c r="AH22" s="284"/>
      <c r="AI22" s="284"/>
      <c r="AJ22" s="284"/>
      <c r="AK22" s="388"/>
      <c r="AL22" s="389"/>
      <c r="AM22" s="389"/>
      <c r="AN22" s="389"/>
      <c r="AO22" s="389"/>
      <c r="AP22" s="389"/>
      <c r="AQ22" s="389"/>
      <c r="AR22" s="562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8"/>
    </row>
    <row r="23" spans="1:61" ht="30" customHeight="1">
      <c r="A23" s="4"/>
      <c r="B23" s="378"/>
      <c r="C23" s="379"/>
      <c r="D23" s="380"/>
      <c r="E23" s="381"/>
      <c r="F23" s="382"/>
      <c r="G23" s="383"/>
      <c r="H23" s="383"/>
      <c r="I23" s="379"/>
      <c r="J23" s="384"/>
      <c r="K23" s="385"/>
      <c r="L23" s="385"/>
      <c r="M23" s="502"/>
      <c r="N23" s="520"/>
      <c r="O23" s="385"/>
      <c r="P23" s="385"/>
      <c r="Q23" s="385"/>
      <c r="R23" s="385"/>
      <c r="S23" s="385"/>
      <c r="T23" s="385"/>
      <c r="U23" s="386"/>
      <c r="V23" s="504"/>
      <c r="W23" s="387"/>
      <c r="X23" s="542"/>
      <c r="Y23" s="547"/>
      <c r="Z23" s="387"/>
      <c r="AA23" s="387"/>
      <c r="AB23" s="387"/>
      <c r="AC23" s="257"/>
      <c r="AD23" s="257"/>
      <c r="AE23" s="257"/>
      <c r="AF23" s="281"/>
      <c r="AG23" s="283"/>
      <c r="AH23" s="284"/>
      <c r="AI23" s="284"/>
      <c r="AJ23" s="284"/>
      <c r="AK23" s="388"/>
      <c r="AL23" s="389"/>
      <c r="AM23" s="389"/>
      <c r="AN23" s="389"/>
      <c r="AO23" s="389"/>
      <c r="AP23" s="389"/>
      <c r="AQ23" s="389"/>
      <c r="AR23" s="562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8"/>
    </row>
    <row r="24" spans="1:61" ht="30" customHeight="1">
      <c r="A24" s="4"/>
      <c r="B24" s="274"/>
      <c r="C24" s="275"/>
      <c r="D24" s="276"/>
      <c r="E24" s="277"/>
      <c r="F24" s="278"/>
      <c r="G24" s="279"/>
      <c r="H24" s="279"/>
      <c r="I24" s="275"/>
      <c r="J24" s="280"/>
      <c r="K24" s="257"/>
      <c r="L24" s="257"/>
      <c r="M24" s="258"/>
      <c r="N24" s="520"/>
      <c r="O24" s="385"/>
      <c r="P24" s="385"/>
      <c r="Q24" s="385"/>
      <c r="R24" s="385"/>
      <c r="S24" s="385"/>
      <c r="T24" s="385"/>
      <c r="U24" s="386"/>
      <c r="V24" s="505"/>
      <c r="W24" s="282"/>
      <c r="X24" s="543"/>
      <c r="Y24" s="547"/>
      <c r="Z24" s="387"/>
      <c r="AA24" s="387"/>
      <c r="AB24" s="387"/>
      <c r="AC24" s="257"/>
      <c r="AD24" s="257"/>
      <c r="AE24" s="257"/>
      <c r="AF24" s="281"/>
      <c r="AG24" s="283"/>
      <c r="AH24" s="284"/>
      <c r="AI24" s="284"/>
      <c r="AJ24" s="284"/>
      <c r="AK24" s="285"/>
      <c r="AL24" s="286"/>
      <c r="AM24" s="286"/>
      <c r="AN24" s="286"/>
      <c r="AO24" s="286"/>
      <c r="AP24" s="286"/>
      <c r="AQ24" s="286"/>
      <c r="AR24" s="562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8"/>
    </row>
    <row r="25" spans="2:61" ht="30" customHeight="1">
      <c r="B25" s="274"/>
      <c r="C25" s="275"/>
      <c r="D25" s="276"/>
      <c r="E25" s="277"/>
      <c r="F25" s="278"/>
      <c r="G25" s="279"/>
      <c r="H25" s="279"/>
      <c r="I25" s="275"/>
      <c r="J25" s="280"/>
      <c r="K25" s="257"/>
      <c r="L25" s="257"/>
      <c r="M25" s="258"/>
      <c r="N25" s="520"/>
      <c r="O25" s="385"/>
      <c r="P25" s="385"/>
      <c r="Q25" s="385"/>
      <c r="R25" s="385"/>
      <c r="S25" s="385"/>
      <c r="T25" s="385"/>
      <c r="U25" s="386"/>
      <c r="V25" s="505"/>
      <c r="W25" s="282"/>
      <c r="X25" s="543"/>
      <c r="Y25" s="547"/>
      <c r="Z25" s="387"/>
      <c r="AA25" s="387"/>
      <c r="AB25" s="387"/>
      <c r="AC25" s="257"/>
      <c r="AD25" s="257"/>
      <c r="AE25" s="257"/>
      <c r="AF25" s="281"/>
      <c r="AG25" s="283"/>
      <c r="AH25" s="284"/>
      <c r="AI25" s="284"/>
      <c r="AJ25" s="284"/>
      <c r="AK25" s="285"/>
      <c r="AL25" s="286"/>
      <c r="AM25" s="286"/>
      <c r="AN25" s="286"/>
      <c r="AO25" s="286"/>
      <c r="AP25" s="286"/>
      <c r="AQ25" s="286"/>
      <c r="AR25" s="562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8"/>
    </row>
    <row r="26" spans="2:61" ht="30" customHeight="1">
      <c r="B26" s="274"/>
      <c r="C26" s="275"/>
      <c r="D26" s="276"/>
      <c r="E26" s="277"/>
      <c r="F26" s="278"/>
      <c r="G26" s="279"/>
      <c r="H26" s="279"/>
      <c r="I26" s="275"/>
      <c r="J26" s="280"/>
      <c r="K26" s="257"/>
      <c r="L26" s="257"/>
      <c r="M26" s="258"/>
      <c r="N26" s="520"/>
      <c r="O26" s="385"/>
      <c r="P26" s="385"/>
      <c r="Q26" s="385"/>
      <c r="R26" s="385"/>
      <c r="S26" s="385"/>
      <c r="T26" s="385"/>
      <c r="U26" s="386"/>
      <c r="V26" s="505"/>
      <c r="W26" s="282"/>
      <c r="X26" s="543"/>
      <c r="Y26" s="547"/>
      <c r="Z26" s="387"/>
      <c r="AA26" s="387"/>
      <c r="AB26" s="387"/>
      <c r="AC26" s="257"/>
      <c r="AD26" s="257"/>
      <c r="AE26" s="257"/>
      <c r="AF26" s="281"/>
      <c r="AG26" s="283"/>
      <c r="AH26" s="284"/>
      <c r="AI26" s="284"/>
      <c r="AJ26" s="284"/>
      <c r="AK26" s="285"/>
      <c r="AL26" s="286"/>
      <c r="AM26" s="286"/>
      <c r="AN26" s="286"/>
      <c r="AO26" s="286"/>
      <c r="AP26" s="286"/>
      <c r="AQ26" s="286"/>
      <c r="AR26" s="562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8"/>
    </row>
    <row r="27" spans="2:61" ht="30" customHeight="1">
      <c r="B27" s="274"/>
      <c r="C27" s="275"/>
      <c r="D27" s="276"/>
      <c r="E27" s="277"/>
      <c r="F27" s="278"/>
      <c r="G27" s="279"/>
      <c r="H27" s="279"/>
      <c r="I27" s="275"/>
      <c r="J27" s="280"/>
      <c r="K27" s="257"/>
      <c r="L27" s="257"/>
      <c r="M27" s="258"/>
      <c r="N27" s="520"/>
      <c r="O27" s="385"/>
      <c r="P27" s="385"/>
      <c r="Q27" s="385"/>
      <c r="R27" s="385"/>
      <c r="S27" s="385"/>
      <c r="T27" s="385"/>
      <c r="U27" s="386"/>
      <c r="V27" s="505"/>
      <c r="W27" s="282"/>
      <c r="X27" s="543"/>
      <c r="Y27" s="547"/>
      <c r="Z27" s="387"/>
      <c r="AA27" s="387"/>
      <c r="AB27" s="387"/>
      <c r="AC27" s="257"/>
      <c r="AD27" s="257"/>
      <c r="AE27" s="257"/>
      <c r="AF27" s="281"/>
      <c r="AG27" s="283"/>
      <c r="AH27" s="284"/>
      <c r="AI27" s="284"/>
      <c r="AJ27" s="284"/>
      <c r="AK27" s="285"/>
      <c r="AL27" s="286"/>
      <c r="AM27" s="286"/>
      <c r="AN27" s="286"/>
      <c r="AO27" s="286"/>
      <c r="AP27" s="286"/>
      <c r="AQ27" s="286"/>
      <c r="AR27" s="562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8"/>
    </row>
    <row r="28" spans="2:61" ht="30" customHeight="1">
      <c r="B28" s="274"/>
      <c r="C28" s="275"/>
      <c r="D28" s="276"/>
      <c r="E28" s="277"/>
      <c r="F28" s="278"/>
      <c r="G28" s="279"/>
      <c r="H28" s="279"/>
      <c r="I28" s="275"/>
      <c r="J28" s="280"/>
      <c r="K28" s="257"/>
      <c r="L28" s="257"/>
      <c r="M28" s="258"/>
      <c r="N28" s="520"/>
      <c r="O28" s="385"/>
      <c r="P28" s="385"/>
      <c r="Q28" s="385"/>
      <c r="R28" s="385"/>
      <c r="S28" s="385"/>
      <c r="T28" s="385"/>
      <c r="U28" s="386"/>
      <c r="V28" s="505"/>
      <c r="W28" s="282"/>
      <c r="X28" s="543"/>
      <c r="Y28" s="547"/>
      <c r="Z28" s="387"/>
      <c r="AA28" s="387"/>
      <c r="AB28" s="387"/>
      <c r="AC28" s="257"/>
      <c r="AD28" s="257"/>
      <c r="AE28" s="257"/>
      <c r="AF28" s="281"/>
      <c r="AG28" s="283"/>
      <c r="AH28" s="284"/>
      <c r="AI28" s="284"/>
      <c r="AJ28" s="284"/>
      <c r="AK28" s="285"/>
      <c r="AL28" s="286"/>
      <c r="AM28" s="286"/>
      <c r="AN28" s="286"/>
      <c r="AO28" s="286"/>
      <c r="AP28" s="286"/>
      <c r="AQ28" s="286"/>
      <c r="AR28" s="562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8"/>
    </row>
    <row r="29" spans="2:61" ht="30" customHeight="1">
      <c r="B29" s="274"/>
      <c r="C29" s="275"/>
      <c r="D29" s="276"/>
      <c r="E29" s="277"/>
      <c r="F29" s="278"/>
      <c r="G29" s="279"/>
      <c r="H29" s="279"/>
      <c r="I29" s="275"/>
      <c r="J29" s="280"/>
      <c r="K29" s="257"/>
      <c r="L29" s="257"/>
      <c r="M29" s="258"/>
      <c r="N29" s="520"/>
      <c r="O29" s="385"/>
      <c r="P29" s="385"/>
      <c r="Q29" s="385"/>
      <c r="R29" s="385"/>
      <c r="S29" s="385"/>
      <c r="T29" s="385"/>
      <c r="U29" s="386"/>
      <c r="V29" s="505"/>
      <c r="W29" s="282"/>
      <c r="X29" s="543"/>
      <c r="Y29" s="547"/>
      <c r="Z29" s="387"/>
      <c r="AA29" s="387"/>
      <c r="AB29" s="387"/>
      <c r="AC29" s="257"/>
      <c r="AD29" s="257"/>
      <c r="AE29" s="257"/>
      <c r="AF29" s="281"/>
      <c r="AG29" s="283"/>
      <c r="AH29" s="284"/>
      <c r="AI29" s="284"/>
      <c r="AJ29" s="284"/>
      <c r="AK29" s="285"/>
      <c r="AL29" s="286"/>
      <c r="AM29" s="286"/>
      <c r="AN29" s="286"/>
      <c r="AO29" s="286"/>
      <c r="AP29" s="286"/>
      <c r="AQ29" s="286"/>
      <c r="AR29" s="562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8"/>
    </row>
    <row r="30" spans="2:61" ht="30" customHeight="1">
      <c r="B30" s="274"/>
      <c r="C30" s="275"/>
      <c r="D30" s="276"/>
      <c r="E30" s="277"/>
      <c r="F30" s="278"/>
      <c r="G30" s="279"/>
      <c r="H30" s="279"/>
      <c r="I30" s="275"/>
      <c r="J30" s="280"/>
      <c r="K30" s="257"/>
      <c r="L30" s="257"/>
      <c r="M30" s="258"/>
      <c r="N30" s="520"/>
      <c r="O30" s="385"/>
      <c r="P30" s="385"/>
      <c r="Q30" s="385"/>
      <c r="R30" s="385"/>
      <c r="S30" s="385"/>
      <c r="T30" s="385"/>
      <c r="U30" s="386"/>
      <c r="V30" s="505"/>
      <c r="W30" s="282"/>
      <c r="X30" s="543"/>
      <c r="Y30" s="547"/>
      <c r="Z30" s="387"/>
      <c r="AA30" s="387"/>
      <c r="AB30" s="387"/>
      <c r="AC30" s="257"/>
      <c r="AD30" s="257"/>
      <c r="AE30" s="257"/>
      <c r="AF30" s="281"/>
      <c r="AG30" s="283"/>
      <c r="AH30" s="284"/>
      <c r="AI30" s="284"/>
      <c r="AJ30" s="284"/>
      <c r="AK30" s="285"/>
      <c r="AL30" s="286"/>
      <c r="AM30" s="286"/>
      <c r="AN30" s="286"/>
      <c r="AO30" s="286"/>
      <c r="AP30" s="286"/>
      <c r="AQ30" s="286"/>
      <c r="AR30" s="562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8"/>
    </row>
    <row r="31" spans="2:61" ht="30" customHeight="1">
      <c r="B31" s="274"/>
      <c r="C31" s="275"/>
      <c r="D31" s="276"/>
      <c r="E31" s="277"/>
      <c r="F31" s="278"/>
      <c r="G31" s="279"/>
      <c r="H31" s="279"/>
      <c r="I31" s="275"/>
      <c r="J31" s="280"/>
      <c r="K31" s="257"/>
      <c r="L31" s="257"/>
      <c r="M31" s="258"/>
      <c r="N31" s="520"/>
      <c r="O31" s="385"/>
      <c r="P31" s="385"/>
      <c r="Q31" s="385"/>
      <c r="R31" s="385"/>
      <c r="S31" s="385"/>
      <c r="T31" s="385"/>
      <c r="U31" s="386"/>
      <c r="V31" s="505"/>
      <c r="W31" s="282"/>
      <c r="X31" s="543"/>
      <c r="Y31" s="547"/>
      <c r="Z31" s="387"/>
      <c r="AA31" s="387"/>
      <c r="AB31" s="387"/>
      <c r="AC31" s="257"/>
      <c r="AD31" s="257"/>
      <c r="AE31" s="257"/>
      <c r="AF31" s="281"/>
      <c r="AG31" s="283"/>
      <c r="AH31" s="284"/>
      <c r="AI31" s="284"/>
      <c r="AJ31" s="284"/>
      <c r="AK31" s="285"/>
      <c r="AL31" s="286"/>
      <c r="AM31" s="286"/>
      <c r="AN31" s="286"/>
      <c r="AO31" s="286"/>
      <c r="AP31" s="286"/>
      <c r="AQ31" s="286"/>
      <c r="AR31" s="562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8"/>
    </row>
    <row r="32" spans="2:61" ht="30" customHeight="1">
      <c r="B32" s="274"/>
      <c r="C32" s="275"/>
      <c r="D32" s="276"/>
      <c r="E32" s="277"/>
      <c r="F32" s="278"/>
      <c r="G32" s="279"/>
      <c r="H32" s="279"/>
      <c r="I32" s="275"/>
      <c r="J32" s="280"/>
      <c r="K32" s="257"/>
      <c r="L32" s="257"/>
      <c r="M32" s="258"/>
      <c r="N32" s="520"/>
      <c r="O32" s="385"/>
      <c r="P32" s="385"/>
      <c r="Q32" s="385"/>
      <c r="R32" s="385"/>
      <c r="S32" s="385"/>
      <c r="T32" s="385"/>
      <c r="U32" s="386"/>
      <c r="V32" s="505"/>
      <c r="W32" s="282"/>
      <c r="X32" s="543"/>
      <c r="Y32" s="547"/>
      <c r="Z32" s="387"/>
      <c r="AA32" s="387"/>
      <c r="AB32" s="387"/>
      <c r="AC32" s="257"/>
      <c r="AD32" s="257"/>
      <c r="AE32" s="257"/>
      <c r="AF32" s="281"/>
      <c r="AG32" s="283"/>
      <c r="AH32" s="284"/>
      <c r="AI32" s="284"/>
      <c r="AJ32" s="284"/>
      <c r="AK32" s="285"/>
      <c r="AL32" s="286"/>
      <c r="AM32" s="286"/>
      <c r="AN32" s="286"/>
      <c r="AO32" s="286"/>
      <c r="AP32" s="286"/>
      <c r="AQ32" s="286"/>
      <c r="AR32" s="562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8"/>
    </row>
    <row r="33" spans="2:61" ht="30" customHeight="1">
      <c r="B33" s="274"/>
      <c r="C33" s="275"/>
      <c r="D33" s="276"/>
      <c r="E33" s="277"/>
      <c r="F33" s="278"/>
      <c r="G33" s="279"/>
      <c r="H33" s="279"/>
      <c r="I33" s="275"/>
      <c r="J33" s="280"/>
      <c r="K33" s="257"/>
      <c r="L33" s="257"/>
      <c r="M33" s="258"/>
      <c r="N33" s="520"/>
      <c r="O33" s="385"/>
      <c r="P33" s="385"/>
      <c r="Q33" s="385"/>
      <c r="R33" s="385"/>
      <c r="S33" s="385"/>
      <c r="T33" s="385"/>
      <c r="U33" s="386"/>
      <c r="V33" s="505"/>
      <c r="W33" s="282"/>
      <c r="X33" s="543"/>
      <c r="Y33" s="547"/>
      <c r="Z33" s="387"/>
      <c r="AA33" s="387"/>
      <c r="AB33" s="387"/>
      <c r="AC33" s="257"/>
      <c r="AD33" s="257"/>
      <c r="AE33" s="257"/>
      <c r="AF33" s="281"/>
      <c r="AG33" s="283"/>
      <c r="AH33" s="284"/>
      <c r="AI33" s="284"/>
      <c r="AJ33" s="284"/>
      <c r="AK33" s="285"/>
      <c r="AL33" s="286"/>
      <c r="AM33" s="286"/>
      <c r="AN33" s="286"/>
      <c r="AO33" s="286"/>
      <c r="AP33" s="286"/>
      <c r="AQ33" s="286"/>
      <c r="AR33" s="562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8"/>
    </row>
    <row r="34" spans="2:61" ht="30" customHeight="1">
      <c r="B34" s="274"/>
      <c r="C34" s="275"/>
      <c r="D34" s="276"/>
      <c r="E34" s="277"/>
      <c r="F34" s="278"/>
      <c r="G34" s="279"/>
      <c r="H34" s="279"/>
      <c r="I34" s="275"/>
      <c r="J34" s="280"/>
      <c r="K34" s="257"/>
      <c r="L34" s="257"/>
      <c r="M34" s="258"/>
      <c r="N34" s="520"/>
      <c r="O34" s="385"/>
      <c r="P34" s="385"/>
      <c r="Q34" s="385"/>
      <c r="R34" s="385"/>
      <c r="S34" s="385"/>
      <c r="T34" s="385"/>
      <c r="U34" s="386"/>
      <c r="V34" s="505"/>
      <c r="W34" s="282"/>
      <c r="X34" s="543"/>
      <c r="Y34" s="547"/>
      <c r="Z34" s="387"/>
      <c r="AA34" s="387"/>
      <c r="AB34" s="387"/>
      <c r="AC34" s="257"/>
      <c r="AD34" s="257"/>
      <c r="AE34" s="257"/>
      <c r="AF34" s="281"/>
      <c r="AG34" s="283"/>
      <c r="AH34" s="284"/>
      <c r="AI34" s="284"/>
      <c r="AJ34" s="284"/>
      <c r="AK34" s="285"/>
      <c r="AL34" s="286"/>
      <c r="AM34" s="286"/>
      <c r="AN34" s="286"/>
      <c r="AO34" s="286"/>
      <c r="AP34" s="286"/>
      <c r="AQ34" s="286"/>
      <c r="AR34" s="562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8"/>
    </row>
    <row r="35" spans="2:61" ht="30" customHeight="1">
      <c r="B35" s="274"/>
      <c r="C35" s="275"/>
      <c r="D35" s="276"/>
      <c r="E35" s="277"/>
      <c r="F35" s="278"/>
      <c r="G35" s="279"/>
      <c r="H35" s="279"/>
      <c r="I35" s="275"/>
      <c r="J35" s="280"/>
      <c r="K35" s="257"/>
      <c r="L35" s="257"/>
      <c r="M35" s="258"/>
      <c r="N35" s="520"/>
      <c r="O35" s="385"/>
      <c r="P35" s="385"/>
      <c r="Q35" s="385"/>
      <c r="R35" s="385"/>
      <c r="S35" s="385"/>
      <c r="T35" s="385"/>
      <c r="U35" s="386"/>
      <c r="V35" s="505"/>
      <c r="W35" s="282"/>
      <c r="X35" s="543"/>
      <c r="Y35" s="547"/>
      <c r="Z35" s="387"/>
      <c r="AA35" s="387"/>
      <c r="AB35" s="387"/>
      <c r="AC35" s="257"/>
      <c r="AD35" s="257"/>
      <c r="AE35" s="257"/>
      <c r="AF35" s="281"/>
      <c r="AG35" s="283"/>
      <c r="AH35" s="284"/>
      <c r="AI35" s="284"/>
      <c r="AJ35" s="284"/>
      <c r="AK35" s="285"/>
      <c r="AL35" s="286"/>
      <c r="AM35" s="286"/>
      <c r="AN35" s="286"/>
      <c r="AO35" s="286"/>
      <c r="AP35" s="286"/>
      <c r="AQ35" s="286"/>
      <c r="AR35" s="562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8"/>
    </row>
    <row r="36" spans="2:61" ht="30" customHeight="1" thickBot="1">
      <c r="B36" s="274"/>
      <c r="C36" s="275"/>
      <c r="D36" s="276"/>
      <c r="E36" s="277"/>
      <c r="F36" s="278"/>
      <c r="G36" s="279"/>
      <c r="H36" s="279"/>
      <c r="I36" s="275"/>
      <c r="J36" s="280"/>
      <c r="K36" s="257"/>
      <c r="L36" s="257"/>
      <c r="M36" s="258"/>
      <c r="N36" s="521"/>
      <c r="O36" s="522"/>
      <c r="P36" s="522"/>
      <c r="Q36" s="522"/>
      <c r="R36" s="522"/>
      <c r="S36" s="522"/>
      <c r="T36" s="522"/>
      <c r="U36" s="523"/>
      <c r="V36" s="506"/>
      <c r="W36" s="289"/>
      <c r="X36" s="544"/>
      <c r="Y36" s="548"/>
      <c r="Z36" s="535"/>
      <c r="AA36" s="535"/>
      <c r="AB36" s="535"/>
      <c r="AC36" s="536"/>
      <c r="AD36" s="536"/>
      <c r="AE36" s="536"/>
      <c r="AF36" s="537"/>
      <c r="AG36" s="283"/>
      <c r="AH36" s="284"/>
      <c r="AI36" s="284"/>
      <c r="AJ36" s="284"/>
      <c r="AK36" s="296"/>
      <c r="AL36" s="297"/>
      <c r="AM36" s="297"/>
      <c r="AN36" s="297"/>
      <c r="AO36" s="297"/>
      <c r="AP36" s="297"/>
      <c r="AQ36" s="297"/>
      <c r="AR36" s="563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2"/>
    </row>
    <row r="37" spans="2:61" ht="34.5" customHeight="1" thickBot="1">
      <c r="B37" s="294" t="s">
        <v>70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390"/>
      <c r="O37" s="524"/>
      <c r="P37" s="524"/>
      <c r="Q37" s="524"/>
      <c r="R37" s="524"/>
      <c r="S37" s="524"/>
      <c r="T37" s="524"/>
      <c r="U37" s="526"/>
      <c r="V37" s="525"/>
      <c r="W37" s="391"/>
      <c r="X37" s="545"/>
      <c r="Y37" s="549"/>
      <c r="Z37" s="538"/>
      <c r="AA37" s="538"/>
      <c r="AB37" s="538"/>
      <c r="AC37" s="539"/>
      <c r="AD37" s="539"/>
      <c r="AE37" s="539"/>
      <c r="AF37" s="540"/>
      <c r="AG37" s="290"/>
      <c r="AH37" s="291"/>
      <c r="AI37" s="291"/>
      <c r="AJ37" s="291"/>
      <c r="AK37" s="567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9"/>
    </row>
    <row r="38" spans="2:61" ht="1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2:37" ht="30" customHeight="1"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6"/>
      <c r="U39" s="6"/>
      <c r="V39" s="6"/>
      <c r="W39" s="6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2:37" ht="30" customHeight="1" hidden="1">
      <c r="B40" s="6"/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6"/>
      <c r="U40" s="6"/>
      <c r="V40" s="6"/>
      <c r="W40" s="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92" t="s">
        <v>71</v>
      </c>
      <c r="AI40" s="293"/>
      <c r="AJ40" s="293"/>
      <c r="AK40" s="293"/>
    </row>
    <row r="41" spans="2:37" ht="30" customHeight="1" hidden="1">
      <c r="B41" s="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6"/>
      <c r="U41" s="6"/>
      <c r="V41" s="6"/>
      <c r="W41" s="6"/>
      <c r="X41" s="7"/>
      <c r="Y41" s="7"/>
      <c r="Z41" s="7"/>
      <c r="AA41" s="7"/>
      <c r="AB41" s="7"/>
      <c r="AC41" s="7"/>
      <c r="AD41" s="7"/>
      <c r="AE41" s="7"/>
      <c r="AF41" s="7"/>
      <c r="AH41" s="9">
        <f>COUNTIF(AK14:AQ36,"算定区分１～２時間")</f>
        <v>0</v>
      </c>
      <c r="AI41" s="9">
        <f>COUNTIF(AK14:AQ36,"算定区分２～４時間")</f>
        <v>0</v>
      </c>
      <c r="AJ41" s="9">
        <f>COUNTIF(AK14:AQ36,"算定区分４～６時間")</f>
        <v>0</v>
      </c>
      <c r="AK41" s="9">
        <f>COUNTIF(AK14:AQ36,"算定区分６時間超")</f>
        <v>0</v>
      </c>
    </row>
    <row r="42" spans="2:37" ht="1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ht="1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ht="1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ht="1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ht="1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ht="1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ht="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37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2:37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2:37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2:37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2:37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2:38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10"/>
    </row>
    <row r="61" spans="2:38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10"/>
    </row>
    <row r="62" ht="15" customHeight="1">
      <c r="AL62" s="10"/>
    </row>
    <row r="63" ht="15" customHeight="1">
      <c r="AL63" s="10"/>
    </row>
    <row r="64" ht="15" customHeight="1">
      <c r="AL64" s="10"/>
    </row>
    <row r="65" ht="15" customHeight="1">
      <c r="AL65" s="10"/>
    </row>
    <row r="66" ht="15" customHeight="1">
      <c r="AL66" s="10"/>
    </row>
    <row r="67" ht="15" customHeight="1">
      <c r="AL67" s="10"/>
    </row>
    <row r="68" ht="15" customHeight="1">
      <c r="AL68" s="10"/>
    </row>
    <row r="69" ht="15" customHeight="1">
      <c r="AL69" s="10"/>
    </row>
    <row r="70" ht="15" customHeight="1">
      <c r="AL70" s="10"/>
    </row>
  </sheetData>
  <sheetProtection/>
  <mergeCells count="347">
    <mergeCell ref="AK37:BI37"/>
    <mergeCell ref="AH40:AK40"/>
    <mergeCell ref="B37:M37"/>
    <mergeCell ref="N37:U37"/>
    <mergeCell ref="V37:X37"/>
    <mergeCell ref="Y37:AB37"/>
    <mergeCell ref="AC37:AF37"/>
    <mergeCell ref="AG37:AJ37"/>
    <mergeCell ref="V36:X36"/>
    <mergeCell ref="Y36:AB36"/>
    <mergeCell ref="AC36:AF36"/>
    <mergeCell ref="AG36:AJ36"/>
    <mergeCell ref="AK36:AQ36"/>
    <mergeCell ref="AR36:BI36"/>
    <mergeCell ref="B36:C36"/>
    <mergeCell ref="D36:E36"/>
    <mergeCell ref="F36:I36"/>
    <mergeCell ref="J36:M36"/>
    <mergeCell ref="N36:Q36"/>
    <mergeCell ref="R36:U36"/>
    <mergeCell ref="V35:X35"/>
    <mergeCell ref="Y35:AB35"/>
    <mergeCell ref="AC35:AF35"/>
    <mergeCell ref="AG35:AJ35"/>
    <mergeCell ref="AK35:AQ35"/>
    <mergeCell ref="AR35:BI35"/>
    <mergeCell ref="B35:C35"/>
    <mergeCell ref="D35:E35"/>
    <mergeCell ref="F35:I35"/>
    <mergeCell ref="J35:M35"/>
    <mergeCell ref="N35:Q35"/>
    <mergeCell ref="R35:U35"/>
    <mergeCell ref="V34:X34"/>
    <mergeCell ref="Y34:AB34"/>
    <mergeCell ref="AC34:AF34"/>
    <mergeCell ref="AG34:AJ34"/>
    <mergeCell ref="AK34:AQ34"/>
    <mergeCell ref="AR34:BI34"/>
    <mergeCell ref="B34:C34"/>
    <mergeCell ref="D34:E34"/>
    <mergeCell ref="F34:I34"/>
    <mergeCell ref="J34:M34"/>
    <mergeCell ref="N34:Q34"/>
    <mergeCell ref="R34:U34"/>
    <mergeCell ref="V33:X33"/>
    <mergeCell ref="Y33:AB33"/>
    <mergeCell ref="AC33:AF33"/>
    <mergeCell ref="AG33:AJ33"/>
    <mergeCell ref="AK33:AQ33"/>
    <mergeCell ref="AR33:BI33"/>
    <mergeCell ref="B33:C33"/>
    <mergeCell ref="D33:E33"/>
    <mergeCell ref="F33:I33"/>
    <mergeCell ref="J33:M33"/>
    <mergeCell ref="N33:Q33"/>
    <mergeCell ref="R33:U33"/>
    <mergeCell ref="V32:X32"/>
    <mergeCell ref="Y32:AB32"/>
    <mergeCell ref="AC32:AF32"/>
    <mergeCell ref="AG32:AJ32"/>
    <mergeCell ref="AK32:AQ32"/>
    <mergeCell ref="AR32:BI32"/>
    <mergeCell ref="B32:C32"/>
    <mergeCell ref="D32:E32"/>
    <mergeCell ref="F32:I32"/>
    <mergeCell ref="J32:M32"/>
    <mergeCell ref="N32:Q32"/>
    <mergeCell ref="R32:U32"/>
    <mergeCell ref="V31:X31"/>
    <mergeCell ref="Y31:AB31"/>
    <mergeCell ref="AC31:AF31"/>
    <mergeCell ref="AG31:AJ31"/>
    <mergeCell ref="AK31:AQ31"/>
    <mergeCell ref="AR31:BI31"/>
    <mergeCell ref="B31:C31"/>
    <mergeCell ref="D31:E31"/>
    <mergeCell ref="F31:I31"/>
    <mergeCell ref="J31:M31"/>
    <mergeCell ref="N31:Q31"/>
    <mergeCell ref="R31:U31"/>
    <mergeCell ref="V30:X30"/>
    <mergeCell ref="Y30:AB30"/>
    <mergeCell ref="AC30:AF30"/>
    <mergeCell ref="AG30:AJ30"/>
    <mergeCell ref="AK30:AQ30"/>
    <mergeCell ref="AR30:BI30"/>
    <mergeCell ref="B30:C30"/>
    <mergeCell ref="D30:E30"/>
    <mergeCell ref="F30:I30"/>
    <mergeCell ref="J30:M30"/>
    <mergeCell ref="N30:Q30"/>
    <mergeCell ref="R30:U30"/>
    <mergeCell ref="V29:X29"/>
    <mergeCell ref="Y29:AB29"/>
    <mergeCell ref="AC29:AF29"/>
    <mergeCell ref="AG29:AJ29"/>
    <mergeCell ref="AK29:AQ29"/>
    <mergeCell ref="AR29:BI29"/>
    <mergeCell ref="B29:C29"/>
    <mergeCell ref="D29:E29"/>
    <mergeCell ref="F29:I29"/>
    <mergeCell ref="J29:M29"/>
    <mergeCell ref="N29:Q29"/>
    <mergeCell ref="R29:U29"/>
    <mergeCell ref="V28:X28"/>
    <mergeCell ref="Y28:AB28"/>
    <mergeCell ref="AC28:AF28"/>
    <mergeCell ref="AG28:AJ28"/>
    <mergeCell ref="AK28:AQ28"/>
    <mergeCell ref="AR28:BI28"/>
    <mergeCell ref="B28:C28"/>
    <mergeCell ref="D28:E28"/>
    <mergeCell ref="F28:I28"/>
    <mergeCell ref="J28:M28"/>
    <mergeCell ref="N28:Q28"/>
    <mergeCell ref="R28:U28"/>
    <mergeCell ref="V27:X27"/>
    <mergeCell ref="Y27:AB27"/>
    <mergeCell ref="AC27:AF27"/>
    <mergeCell ref="AG27:AJ27"/>
    <mergeCell ref="AK27:AQ27"/>
    <mergeCell ref="AR27:BI27"/>
    <mergeCell ref="B27:C27"/>
    <mergeCell ref="D27:E27"/>
    <mergeCell ref="F27:I27"/>
    <mergeCell ref="J27:M27"/>
    <mergeCell ref="N27:Q27"/>
    <mergeCell ref="R27:U27"/>
    <mergeCell ref="V26:X26"/>
    <mergeCell ref="Y26:AB26"/>
    <mergeCell ref="AC26:AF26"/>
    <mergeCell ref="AG26:AJ26"/>
    <mergeCell ref="AK26:AQ26"/>
    <mergeCell ref="AR26:BI26"/>
    <mergeCell ref="B26:C26"/>
    <mergeCell ref="D26:E26"/>
    <mergeCell ref="F26:I26"/>
    <mergeCell ref="J26:M26"/>
    <mergeCell ref="N26:Q26"/>
    <mergeCell ref="R26:U26"/>
    <mergeCell ref="V25:X25"/>
    <mergeCell ref="Y25:AB25"/>
    <mergeCell ref="AC25:AF25"/>
    <mergeCell ref="AG25:AJ25"/>
    <mergeCell ref="AK25:AQ25"/>
    <mergeCell ref="AR25:BI25"/>
    <mergeCell ref="B25:C25"/>
    <mergeCell ref="D25:E25"/>
    <mergeCell ref="F25:I25"/>
    <mergeCell ref="J25:M25"/>
    <mergeCell ref="N25:Q25"/>
    <mergeCell ref="R25:U25"/>
    <mergeCell ref="V24:X24"/>
    <mergeCell ref="Y24:AB24"/>
    <mergeCell ref="AC24:AF24"/>
    <mergeCell ref="AG24:AJ24"/>
    <mergeCell ref="AK24:AQ24"/>
    <mergeCell ref="AR24:BI24"/>
    <mergeCell ref="B24:C24"/>
    <mergeCell ref="D24:E24"/>
    <mergeCell ref="F24:I24"/>
    <mergeCell ref="J24:M24"/>
    <mergeCell ref="N24:Q24"/>
    <mergeCell ref="R24:U24"/>
    <mergeCell ref="V23:X23"/>
    <mergeCell ref="Y23:AB23"/>
    <mergeCell ref="AC23:AF23"/>
    <mergeCell ref="AG23:AJ23"/>
    <mergeCell ref="AK23:AQ23"/>
    <mergeCell ref="AR23:BI23"/>
    <mergeCell ref="B23:C23"/>
    <mergeCell ref="D23:E23"/>
    <mergeCell ref="F23:I23"/>
    <mergeCell ref="J23:M23"/>
    <mergeCell ref="N23:Q23"/>
    <mergeCell ref="R23:U23"/>
    <mergeCell ref="V22:X22"/>
    <mergeCell ref="Y22:AB22"/>
    <mergeCell ref="AC22:AF22"/>
    <mergeCell ref="AG22:AJ22"/>
    <mergeCell ref="AK22:AQ22"/>
    <mergeCell ref="AR22:BI22"/>
    <mergeCell ref="B22:C22"/>
    <mergeCell ref="D22:E22"/>
    <mergeCell ref="F22:I22"/>
    <mergeCell ref="J22:M22"/>
    <mergeCell ref="N22:Q22"/>
    <mergeCell ref="R22:U22"/>
    <mergeCell ref="V21:X21"/>
    <mergeCell ref="Y21:AB21"/>
    <mergeCell ref="AC21:AF21"/>
    <mergeCell ref="AG21:AJ21"/>
    <mergeCell ref="AK21:AQ21"/>
    <mergeCell ref="AR21:BI21"/>
    <mergeCell ref="B21:C21"/>
    <mergeCell ref="D21:E21"/>
    <mergeCell ref="F21:I21"/>
    <mergeCell ref="J21:M21"/>
    <mergeCell ref="N21:Q21"/>
    <mergeCell ref="R21:U21"/>
    <mergeCell ref="V20:X20"/>
    <mergeCell ref="Y20:AB20"/>
    <mergeCell ref="AC20:AF20"/>
    <mergeCell ref="AG20:AJ20"/>
    <mergeCell ref="AK20:AQ20"/>
    <mergeCell ref="AR20:BI20"/>
    <mergeCell ref="B20:C20"/>
    <mergeCell ref="D20:E20"/>
    <mergeCell ref="F20:I20"/>
    <mergeCell ref="J20:M20"/>
    <mergeCell ref="N20:Q20"/>
    <mergeCell ref="R20:U20"/>
    <mergeCell ref="V19:X19"/>
    <mergeCell ref="Y19:AB19"/>
    <mergeCell ref="AC19:AF19"/>
    <mergeCell ref="AG19:AJ19"/>
    <mergeCell ref="AK19:AQ19"/>
    <mergeCell ref="AR19:BI19"/>
    <mergeCell ref="B19:C19"/>
    <mergeCell ref="D19:E19"/>
    <mergeCell ref="F19:I19"/>
    <mergeCell ref="J19:M19"/>
    <mergeCell ref="N19:Q19"/>
    <mergeCell ref="R19:U19"/>
    <mergeCell ref="V18:X18"/>
    <mergeCell ref="Y18:AB18"/>
    <mergeCell ref="AC18:AF18"/>
    <mergeCell ref="AG18:AJ18"/>
    <mergeCell ref="AK18:AQ18"/>
    <mergeCell ref="AR18:BI18"/>
    <mergeCell ref="B18:C18"/>
    <mergeCell ref="D18:E18"/>
    <mergeCell ref="F18:I18"/>
    <mergeCell ref="J18:M18"/>
    <mergeCell ref="N18:Q18"/>
    <mergeCell ref="R18:U18"/>
    <mergeCell ref="V17:X17"/>
    <mergeCell ref="Y17:AB17"/>
    <mergeCell ref="AC17:AF17"/>
    <mergeCell ref="AG17:AJ17"/>
    <mergeCell ref="AK17:AQ17"/>
    <mergeCell ref="AR17:BI17"/>
    <mergeCell ref="B17:C17"/>
    <mergeCell ref="D17:E17"/>
    <mergeCell ref="F17:I17"/>
    <mergeCell ref="J17:M17"/>
    <mergeCell ref="N17:Q17"/>
    <mergeCell ref="R17:U17"/>
    <mergeCell ref="V16:X16"/>
    <mergeCell ref="Y16:AB16"/>
    <mergeCell ref="AC16:AF16"/>
    <mergeCell ref="AG16:AJ16"/>
    <mergeCell ref="AK16:AQ16"/>
    <mergeCell ref="AR16:BI16"/>
    <mergeCell ref="B16:C16"/>
    <mergeCell ref="D16:E16"/>
    <mergeCell ref="F16:I16"/>
    <mergeCell ref="J16:M16"/>
    <mergeCell ref="N16:Q16"/>
    <mergeCell ref="R16:U16"/>
    <mergeCell ref="V15:X15"/>
    <mergeCell ref="Y15:AB15"/>
    <mergeCell ref="AC15:AF15"/>
    <mergeCell ref="AG15:AJ15"/>
    <mergeCell ref="AK15:AQ15"/>
    <mergeCell ref="AR15:BI15"/>
    <mergeCell ref="B15:C15"/>
    <mergeCell ref="D15:E15"/>
    <mergeCell ref="F15:I15"/>
    <mergeCell ref="J15:M15"/>
    <mergeCell ref="N15:Q15"/>
    <mergeCell ref="R15:U15"/>
    <mergeCell ref="V14:X14"/>
    <mergeCell ref="Y14:AB14"/>
    <mergeCell ref="AC14:AF14"/>
    <mergeCell ref="AG14:AJ14"/>
    <mergeCell ref="AK14:AQ14"/>
    <mergeCell ref="AR14:BI14"/>
    <mergeCell ref="B14:C14"/>
    <mergeCell ref="D14:E14"/>
    <mergeCell ref="F14:I14"/>
    <mergeCell ref="J14:M14"/>
    <mergeCell ref="N14:Q14"/>
    <mergeCell ref="R14:U14"/>
    <mergeCell ref="AR11:BI13"/>
    <mergeCell ref="B12:C13"/>
    <mergeCell ref="D12:E13"/>
    <mergeCell ref="F12:I13"/>
    <mergeCell ref="J12:M13"/>
    <mergeCell ref="N12:Q13"/>
    <mergeCell ref="R12:U13"/>
    <mergeCell ref="Y12:AB13"/>
    <mergeCell ref="AC12:AF13"/>
    <mergeCell ref="B10:U10"/>
    <mergeCell ref="V10:AO10"/>
    <mergeCell ref="AP10:BI10"/>
    <mergeCell ref="B11:E11"/>
    <mergeCell ref="F11:M11"/>
    <mergeCell ref="N11:U11"/>
    <mergeCell ref="V11:X13"/>
    <mergeCell ref="Y11:AF11"/>
    <mergeCell ref="AG11:AJ13"/>
    <mergeCell ref="AK11:AQ13"/>
    <mergeCell ref="AV7:BI8"/>
    <mergeCell ref="B8:W8"/>
    <mergeCell ref="X8:AO8"/>
    <mergeCell ref="B9:U9"/>
    <mergeCell ref="V9:AO9"/>
    <mergeCell ref="AP9:BI9"/>
    <mergeCell ref="BH3:BH4"/>
    <mergeCell ref="BI3:BI4"/>
    <mergeCell ref="R4:AE4"/>
    <mergeCell ref="AF4:AO4"/>
    <mergeCell ref="B5:G6"/>
    <mergeCell ref="H5:AO6"/>
    <mergeCell ref="AP5:AU8"/>
    <mergeCell ref="AV5:BI6"/>
    <mergeCell ref="B7:W7"/>
    <mergeCell ref="X7:AO7"/>
    <mergeCell ref="BB3:BB4"/>
    <mergeCell ref="BC3:BC4"/>
    <mergeCell ref="BD3:BD4"/>
    <mergeCell ref="BE3:BE4"/>
    <mergeCell ref="BF3:BF4"/>
    <mergeCell ref="BG3:BG4"/>
    <mergeCell ref="Q3:Q4"/>
    <mergeCell ref="R3:AE3"/>
    <mergeCell ref="AF3:AO3"/>
    <mergeCell ref="AP3:AY4"/>
    <mergeCell ref="AZ3:AZ4"/>
    <mergeCell ref="BA3:BA4"/>
    <mergeCell ref="K3:K4"/>
    <mergeCell ref="L3:L4"/>
    <mergeCell ref="M3:M4"/>
    <mergeCell ref="N3:N4"/>
    <mergeCell ref="O3:O4"/>
    <mergeCell ref="P3:P4"/>
    <mergeCell ref="D2:F2"/>
    <mergeCell ref="G2:H2"/>
    <mergeCell ref="I2:J2"/>
    <mergeCell ref="K2:L2"/>
    <mergeCell ref="M2:N2"/>
    <mergeCell ref="BK2:BP7"/>
    <mergeCell ref="B3:G4"/>
    <mergeCell ref="H3:H4"/>
    <mergeCell ref="I3:I4"/>
    <mergeCell ref="J3:J4"/>
  </mergeCells>
  <dataValidations count="2">
    <dataValidation type="list" showInputMessage="1" showErrorMessage="1" sqref="X8:AO8">
      <formula1>"区分１,区分２,区分３"</formula1>
    </dataValidation>
    <dataValidation type="list" allowBlank="1" showInputMessage="1" showErrorMessage="1" sqref="B8:N8">
      <formula1>"0,37200"</formula1>
    </dataValidation>
  </dataValidations>
  <printOptions horizontalCentered="1" verticalCentered="1"/>
  <pageMargins left="0.39305555555555555" right="0.39305555555555555" top="0.39305555555555555" bottom="0.39305555555555555" header="0.3145833333333333" footer="0.314583333333333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CP39"/>
  <sheetViews>
    <sheetView showGridLines="0" view="pageBreakPreview" zoomScale="115" zoomScaleSheetLayoutView="115" zoomScalePageLayoutView="0" workbookViewId="0" topLeftCell="A1">
      <selection activeCell="BW30" sqref="BW30"/>
    </sheetView>
  </sheetViews>
  <sheetFormatPr defaultColWidth="1.25" defaultRowHeight="16.5" customHeight="1"/>
  <cols>
    <col min="1" max="1" width="3.375" style="14" customWidth="1"/>
    <col min="2" max="87" width="1.25" style="14" customWidth="1"/>
    <col min="88" max="89" width="10.625" style="14" customWidth="1"/>
    <col min="90" max="92" width="1.25" style="14" customWidth="1"/>
    <col min="93" max="94" width="10.625" style="15" customWidth="1"/>
    <col min="95" max="16384" width="1.25" style="14" customWidth="1"/>
  </cols>
  <sheetData>
    <row r="2" spans="3:81" ht="8.25" customHeight="1"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31"/>
    </row>
    <row r="3" spans="3:81" ht="19.5" customHeight="1">
      <c r="C3" s="51" t="s">
        <v>86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C3" s="32"/>
    </row>
    <row r="4" spans="3:81" ht="13.5" customHeight="1">
      <c r="C4" s="250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C4" s="32"/>
    </row>
    <row r="5" spans="3:81" ht="13.5" customHeight="1">
      <c r="C5" s="250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C5" s="32"/>
    </row>
    <row r="6" spans="3:81" ht="5.25" customHeight="1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CC6" s="32"/>
    </row>
    <row r="7" spans="3:81" ht="18" customHeight="1" thickBot="1">
      <c r="C7" s="18"/>
      <c r="D7" s="19"/>
      <c r="E7" s="53" t="s">
        <v>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5">
        <v>1</v>
      </c>
      <c r="Q7" s="55"/>
      <c r="R7" s="55"/>
      <c r="S7" s="55">
        <v>2</v>
      </c>
      <c r="T7" s="55"/>
      <c r="U7" s="55"/>
      <c r="V7" s="55">
        <v>2</v>
      </c>
      <c r="W7" s="55"/>
      <c r="X7" s="55"/>
      <c r="Y7" s="55">
        <v>1</v>
      </c>
      <c r="Z7" s="55"/>
      <c r="AA7" s="55"/>
      <c r="AB7" s="55">
        <v>7</v>
      </c>
      <c r="AC7" s="55"/>
      <c r="AD7" s="55"/>
      <c r="AE7" s="55">
        <v>6</v>
      </c>
      <c r="AF7" s="55"/>
      <c r="AG7" s="56"/>
      <c r="BD7" s="57" t="s">
        <v>88</v>
      </c>
      <c r="BE7" s="55"/>
      <c r="BF7" s="55"/>
      <c r="BG7" s="55"/>
      <c r="BH7" s="55"/>
      <c r="BI7" s="432">
        <v>2</v>
      </c>
      <c r="BJ7" s="433"/>
      <c r="BK7" s="433"/>
      <c r="BL7" s="434"/>
      <c r="BM7" s="434"/>
      <c r="BN7" s="435"/>
      <c r="BO7" s="55" t="s">
        <v>1</v>
      </c>
      <c r="BP7" s="55"/>
      <c r="BQ7" s="55"/>
      <c r="BR7" s="432">
        <v>4</v>
      </c>
      <c r="BS7" s="433"/>
      <c r="BT7" s="433"/>
      <c r="BU7" s="434"/>
      <c r="BV7" s="434"/>
      <c r="BW7" s="435"/>
      <c r="BX7" s="55" t="s">
        <v>2</v>
      </c>
      <c r="BY7" s="55"/>
      <c r="BZ7" s="55"/>
      <c r="CA7" s="56"/>
      <c r="CC7" s="32"/>
    </row>
    <row r="8" spans="3:81" ht="18" customHeight="1" thickBot="1">
      <c r="C8" s="20"/>
      <c r="CC8" s="32"/>
    </row>
    <row r="9" spans="3:81" ht="18" customHeight="1">
      <c r="C9" s="2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M9" s="240" t="s">
        <v>3</v>
      </c>
      <c r="AN9" s="241"/>
      <c r="AO9" s="234" t="s">
        <v>4</v>
      </c>
      <c r="AP9" s="235"/>
      <c r="AQ9" s="235"/>
      <c r="AR9" s="235"/>
      <c r="AS9" s="235"/>
      <c r="AT9" s="235"/>
      <c r="AU9" s="235"/>
      <c r="AV9" s="235"/>
      <c r="AW9" s="236"/>
      <c r="AX9" s="64">
        <v>1</v>
      </c>
      <c r="AY9" s="64"/>
      <c r="AZ9" s="64"/>
      <c r="BA9" s="64">
        <v>2</v>
      </c>
      <c r="BB9" s="64"/>
      <c r="BC9" s="64"/>
      <c r="BD9" s="64">
        <v>6</v>
      </c>
      <c r="BE9" s="64"/>
      <c r="BF9" s="64"/>
      <c r="BG9" s="64">
        <v>2</v>
      </c>
      <c r="BH9" s="64"/>
      <c r="BI9" s="64"/>
      <c r="BJ9" s="64">
        <v>1</v>
      </c>
      <c r="BK9" s="64"/>
      <c r="BL9" s="64"/>
      <c r="BM9" s="428" t="s">
        <v>72</v>
      </c>
      <c r="BN9" s="428"/>
      <c r="BO9" s="428"/>
      <c r="BP9" s="428" t="s">
        <v>72</v>
      </c>
      <c r="BQ9" s="428"/>
      <c r="BR9" s="428"/>
      <c r="BS9" s="428" t="s">
        <v>72</v>
      </c>
      <c r="BT9" s="428"/>
      <c r="BU9" s="428"/>
      <c r="BV9" s="428" t="s">
        <v>72</v>
      </c>
      <c r="BW9" s="428"/>
      <c r="BX9" s="428"/>
      <c r="BY9" s="428" t="s">
        <v>72</v>
      </c>
      <c r="BZ9" s="428"/>
      <c r="CA9" s="429"/>
      <c r="CC9" s="32"/>
    </row>
    <row r="10" spans="3:81" ht="7.5" customHeight="1" thickBot="1">
      <c r="C10" s="20"/>
      <c r="AM10" s="242"/>
      <c r="AN10" s="243"/>
      <c r="AO10" s="237"/>
      <c r="AP10" s="238"/>
      <c r="AQ10" s="238"/>
      <c r="AR10" s="238"/>
      <c r="AS10" s="238"/>
      <c r="AT10" s="238"/>
      <c r="AU10" s="238"/>
      <c r="AV10" s="238"/>
      <c r="AW10" s="239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1"/>
      <c r="CC10" s="32"/>
    </row>
    <row r="11" spans="3:81" ht="15.75" customHeight="1">
      <c r="C11" s="20"/>
      <c r="E11" s="228" t="s">
        <v>5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  <c r="R11" s="206">
        <v>1</v>
      </c>
      <c r="S11" s="207"/>
      <c r="T11" s="206">
        <v>2</v>
      </c>
      <c r="U11" s="207"/>
      <c r="V11" s="206">
        <v>2</v>
      </c>
      <c r="W11" s="207"/>
      <c r="X11" s="206">
        <v>1</v>
      </c>
      <c r="Y11" s="207"/>
      <c r="Z11" s="206">
        <v>7</v>
      </c>
      <c r="AA11" s="207"/>
      <c r="AB11" s="403" t="s">
        <v>72</v>
      </c>
      <c r="AC11" s="404"/>
      <c r="AD11" s="403" t="s">
        <v>72</v>
      </c>
      <c r="AE11" s="404"/>
      <c r="AF11" s="403" t="s">
        <v>72</v>
      </c>
      <c r="AG11" s="404"/>
      <c r="AH11" s="403" t="s">
        <v>72</v>
      </c>
      <c r="AI11" s="404"/>
      <c r="AJ11" s="403" t="s">
        <v>72</v>
      </c>
      <c r="AK11" s="405"/>
      <c r="AM11" s="242"/>
      <c r="AN11" s="243"/>
      <c r="AO11" s="218" t="s">
        <v>6</v>
      </c>
      <c r="AP11" s="219"/>
      <c r="AQ11" s="219"/>
      <c r="AR11" s="219"/>
      <c r="AS11" s="219"/>
      <c r="AT11" s="219"/>
      <c r="AU11" s="219"/>
      <c r="AV11" s="219"/>
      <c r="AW11" s="220"/>
      <c r="AX11" s="409" t="s">
        <v>73</v>
      </c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6"/>
      <c r="CC11" s="32"/>
    </row>
    <row r="12" spans="3:81" ht="15.75" customHeight="1">
      <c r="C12" s="20"/>
      <c r="E12" s="231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  <c r="R12" s="208"/>
      <c r="S12" s="209"/>
      <c r="T12" s="208"/>
      <c r="U12" s="209"/>
      <c r="V12" s="208"/>
      <c r="W12" s="209"/>
      <c r="X12" s="208"/>
      <c r="Y12" s="209"/>
      <c r="Z12" s="208"/>
      <c r="AA12" s="209"/>
      <c r="AB12" s="406"/>
      <c r="AC12" s="407"/>
      <c r="AD12" s="406"/>
      <c r="AE12" s="407"/>
      <c r="AF12" s="406"/>
      <c r="AG12" s="407"/>
      <c r="AH12" s="406"/>
      <c r="AI12" s="407"/>
      <c r="AJ12" s="406"/>
      <c r="AK12" s="408"/>
      <c r="AM12" s="242"/>
      <c r="AN12" s="243"/>
      <c r="AO12" s="221"/>
      <c r="AP12" s="222"/>
      <c r="AQ12" s="222"/>
      <c r="AR12" s="222"/>
      <c r="AS12" s="222"/>
      <c r="AT12" s="222"/>
      <c r="AU12" s="222"/>
      <c r="AV12" s="222"/>
      <c r="AW12" s="223"/>
      <c r="AX12" s="417"/>
      <c r="AY12" s="418"/>
      <c r="AZ12" s="418"/>
      <c r="BA12" s="418"/>
      <c r="BB12" s="418"/>
      <c r="BC12" s="418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9"/>
      <c r="CC12" s="32"/>
    </row>
    <row r="13" spans="3:81" ht="15.75" customHeight="1">
      <c r="C13" s="20"/>
      <c r="E13" s="203" t="s">
        <v>7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  <c r="R13" s="409" t="s">
        <v>74</v>
      </c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1"/>
      <c r="AM13" s="242"/>
      <c r="AN13" s="243"/>
      <c r="AO13" s="221"/>
      <c r="AP13" s="222"/>
      <c r="AQ13" s="222"/>
      <c r="AR13" s="222"/>
      <c r="AS13" s="222"/>
      <c r="AT13" s="222"/>
      <c r="AU13" s="222"/>
      <c r="AV13" s="222"/>
      <c r="AW13" s="223"/>
      <c r="AX13" s="420" t="s">
        <v>75</v>
      </c>
      <c r="AY13" s="421"/>
      <c r="AZ13" s="421"/>
      <c r="BA13" s="421"/>
      <c r="BB13" s="421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2"/>
      <c r="CC13" s="32"/>
    </row>
    <row r="14" spans="3:81" ht="15.75" customHeight="1">
      <c r="C14" s="20"/>
      <c r="E14" s="203" t="s">
        <v>8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  <c r="R14" s="406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8"/>
      <c r="AM14" s="242"/>
      <c r="AN14" s="243"/>
      <c r="AO14" s="221"/>
      <c r="AP14" s="222"/>
      <c r="AQ14" s="222"/>
      <c r="AR14" s="222"/>
      <c r="AS14" s="222"/>
      <c r="AT14" s="222"/>
      <c r="AU14" s="222"/>
      <c r="AV14" s="222"/>
      <c r="AW14" s="223"/>
      <c r="AX14" s="423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5"/>
      <c r="CC14" s="32"/>
    </row>
    <row r="15" spans="3:81" ht="15.75" customHeight="1">
      <c r="C15" s="20"/>
      <c r="E15" s="68" t="s">
        <v>9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409" t="s">
        <v>76</v>
      </c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1"/>
      <c r="AM15" s="242"/>
      <c r="AN15" s="243"/>
      <c r="AO15" s="246" t="s">
        <v>10</v>
      </c>
      <c r="AP15" s="247"/>
      <c r="AQ15" s="247"/>
      <c r="AR15" s="247"/>
      <c r="AS15" s="247"/>
      <c r="AT15" s="247"/>
      <c r="AU15" s="247"/>
      <c r="AV15" s="247"/>
      <c r="AW15" s="247"/>
      <c r="AX15" s="426" t="s">
        <v>77</v>
      </c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C15" s="32"/>
    </row>
    <row r="16" spans="3:81" ht="15.75" customHeight="1" thickBot="1">
      <c r="C16" s="20"/>
      <c r="E16" s="71" t="s">
        <v>11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412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4"/>
      <c r="AM16" s="244"/>
      <c r="AN16" s="245"/>
      <c r="AO16" s="247"/>
      <c r="AP16" s="247"/>
      <c r="AQ16" s="247"/>
      <c r="AR16" s="247"/>
      <c r="AS16" s="247"/>
      <c r="AT16" s="247"/>
      <c r="AU16" s="247"/>
      <c r="AV16" s="247"/>
      <c r="AW16" s="24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C16" s="32"/>
    </row>
    <row r="17" spans="3:81" ht="21" customHeight="1" thickBot="1">
      <c r="C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AM17" s="29"/>
      <c r="AN17" s="29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C17" s="32"/>
    </row>
    <row r="18" spans="3:94" ht="19.5" customHeight="1" thickBot="1">
      <c r="C18" s="20"/>
      <c r="E18" s="45" t="s">
        <v>14</v>
      </c>
      <c r="F18" s="46"/>
      <c r="G18" s="80" t="s">
        <v>15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80" t="s">
        <v>16</v>
      </c>
      <c r="Y18" s="59"/>
      <c r="Z18" s="59"/>
      <c r="AA18" s="59"/>
      <c r="AB18" s="59"/>
      <c r="AC18" s="59"/>
      <c r="AD18" s="59"/>
      <c r="AE18" s="59"/>
      <c r="AF18" s="59"/>
      <c r="AG18" s="81"/>
      <c r="AH18" s="80" t="s">
        <v>17</v>
      </c>
      <c r="AI18" s="59"/>
      <c r="AJ18" s="59"/>
      <c r="AK18" s="59"/>
      <c r="AL18" s="59"/>
      <c r="AM18" s="81"/>
      <c r="AN18" s="82" t="s">
        <v>18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8"/>
      <c r="AZ18" s="80" t="s">
        <v>19</v>
      </c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81"/>
      <c r="CC18" s="32"/>
      <c r="CJ18" s="33" t="s">
        <v>89</v>
      </c>
      <c r="CK18" s="37">
        <v>2110</v>
      </c>
      <c r="CO18" s="34" t="s">
        <v>21</v>
      </c>
      <c r="CP18" s="38">
        <v>2800</v>
      </c>
    </row>
    <row r="19" spans="3:94" ht="19.5" customHeight="1" thickBot="1">
      <c r="C19" s="20"/>
      <c r="E19" s="47"/>
      <c r="F19" s="48"/>
      <c r="G19" s="436" t="s">
        <v>13</v>
      </c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8"/>
      <c r="X19" s="443">
        <f>IF(ISERROR(VLOOKUP($G19,$CJ$18:$CK$32,2,0)),"",VLOOKUP($G19,$CJ$18:$CK$32,2,0))</f>
        <v>2110</v>
      </c>
      <c r="Y19" s="444"/>
      <c r="Z19" s="444"/>
      <c r="AA19" s="444"/>
      <c r="AB19" s="444"/>
      <c r="AC19" s="444"/>
      <c r="AD19" s="444"/>
      <c r="AE19" s="444"/>
      <c r="AF19" s="444"/>
      <c r="AG19" s="445"/>
      <c r="AH19" s="443">
        <v>0</v>
      </c>
      <c r="AI19" s="444"/>
      <c r="AJ19" s="444"/>
      <c r="AK19" s="444"/>
      <c r="AL19" s="444"/>
      <c r="AM19" s="445"/>
      <c r="AN19" s="446">
        <f>IF(ISERROR(X19*AH19),0,X19*AH19)</f>
        <v>0</v>
      </c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7"/>
      <c r="AZ19" s="9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3"/>
      <c r="CC19" s="32"/>
      <c r="CJ19" s="33" t="s">
        <v>20</v>
      </c>
      <c r="CK19" s="37">
        <v>2300</v>
      </c>
      <c r="CO19" s="34" t="s">
        <v>22</v>
      </c>
      <c r="CP19" s="38">
        <v>3500</v>
      </c>
    </row>
    <row r="20" spans="3:94" ht="19.5" customHeight="1" thickBot="1">
      <c r="C20" s="20"/>
      <c r="E20" s="47"/>
      <c r="F20" s="48"/>
      <c r="G20" s="439" t="s">
        <v>21</v>
      </c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3">
        <f>IF(ISERROR(VLOOKUP($G20,$CJ$18:$CK$32,2,0)),"",VLOOKUP($G20,$CJ$18:$CK$32,2,0))</f>
        <v>2820</v>
      </c>
      <c r="Y20" s="444"/>
      <c r="Z20" s="444"/>
      <c r="AA20" s="444"/>
      <c r="AB20" s="444"/>
      <c r="AC20" s="444"/>
      <c r="AD20" s="444"/>
      <c r="AE20" s="444"/>
      <c r="AF20" s="444"/>
      <c r="AG20" s="445"/>
      <c r="AH20" s="448">
        <v>5</v>
      </c>
      <c r="AI20" s="449"/>
      <c r="AJ20" s="449"/>
      <c r="AK20" s="449"/>
      <c r="AL20" s="449"/>
      <c r="AM20" s="450"/>
      <c r="AN20" s="451">
        <f>IF(ISERROR(X20*AH20),0,X20*AH20)</f>
        <v>14100</v>
      </c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52"/>
      <c r="AZ20" s="101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3"/>
      <c r="CC20" s="32"/>
      <c r="CJ20" s="33" t="s">
        <v>90</v>
      </c>
      <c r="CK20" s="37">
        <v>2480</v>
      </c>
      <c r="CO20" s="35" t="s">
        <v>23</v>
      </c>
      <c r="CP20" s="39">
        <v>4280</v>
      </c>
    </row>
    <row r="21" spans="3:94" ht="19.5" customHeight="1">
      <c r="C21" s="20"/>
      <c r="E21" s="47"/>
      <c r="F21" s="48"/>
      <c r="G21" s="439" t="s">
        <v>22</v>
      </c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3">
        <f>IF(ISERROR(VLOOKUP($G21,$CJ$18:$CK$32,2,0)),"",VLOOKUP($G21,$CJ$18:$CK$32,2,0))</f>
        <v>3520</v>
      </c>
      <c r="Y21" s="444"/>
      <c r="Z21" s="444"/>
      <c r="AA21" s="444"/>
      <c r="AB21" s="444"/>
      <c r="AC21" s="444"/>
      <c r="AD21" s="444"/>
      <c r="AE21" s="444"/>
      <c r="AF21" s="444"/>
      <c r="AG21" s="445"/>
      <c r="AH21" s="448">
        <v>4</v>
      </c>
      <c r="AI21" s="449"/>
      <c r="AJ21" s="449"/>
      <c r="AK21" s="449"/>
      <c r="AL21" s="449"/>
      <c r="AM21" s="450"/>
      <c r="AN21" s="451">
        <f>IF(ISERROR(X21*AH21),0,X21*AH21)</f>
        <v>14080</v>
      </c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52"/>
      <c r="AZ21" s="101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C21" s="32"/>
      <c r="CO21" s="33" t="s">
        <v>20</v>
      </c>
      <c r="CP21" s="37">
        <v>2280</v>
      </c>
    </row>
    <row r="22" spans="3:94" ht="19.5" customHeight="1" thickBot="1">
      <c r="C22" s="20"/>
      <c r="E22" s="47"/>
      <c r="F22" s="48"/>
      <c r="G22" s="441" t="s">
        <v>23</v>
      </c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3">
        <f>IF(ISERROR(VLOOKUP($G22,$CJ$18:$CK$32,2,0)),"",VLOOKUP($G22,$CJ$18:$CK$32,2,0))</f>
        <v>4300</v>
      </c>
      <c r="Y22" s="444"/>
      <c r="Z22" s="444"/>
      <c r="AA22" s="444"/>
      <c r="AB22" s="444"/>
      <c r="AC22" s="444"/>
      <c r="AD22" s="444"/>
      <c r="AE22" s="444"/>
      <c r="AF22" s="444"/>
      <c r="AG22" s="445"/>
      <c r="AH22" s="453">
        <v>1</v>
      </c>
      <c r="AI22" s="454"/>
      <c r="AJ22" s="454"/>
      <c r="AK22" s="454"/>
      <c r="AL22" s="454"/>
      <c r="AM22" s="455"/>
      <c r="AN22" s="456">
        <f>IF(ISERROR(X22*AH22),0,X22*AH22)</f>
        <v>4300</v>
      </c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7"/>
      <c r="AZ22" s="111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3"/>
      <c r="CC22" s="32"/>
      <c r="CJ22" s="34" t="s">
        <v>21</v>
      </c>
      <c r="CK22" s="38">
        <v>2820</v>
      </c>
      <c r="CO22" s="34" t="s">
        <v>24</v>
      </c>
      <c r="CP22" s="38">
        <v>3040</v>
      </c>
    </row>
    <row r="23" spans="3:94" ht="19.5" customHeight="1" thickBot="1">
      <c r="C23" s="20"/>
      <c r="E23" s="47"/>
      <c r="F23" s="48"/>
      <c r="G23" s="114" t="s">
        <v>39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6">
        <f>IF(ISERROR(VLOOKUP($G$23,$CO$29:$CP$31,2,0)),"",VLOOKUP($G$23,$CO$29:$CP$31,2,0))</f>
        <v>750</v>
      </c>
      <c r="Y23" s="117"/>
      <c r="Z23" s="117"/>
      <c r="AA23" s="117"/>
      <c r="AB23" s="117"/>
      <c r="AC23" s="117"/>
      <c r="AD23" s="117"/>
      <c r="AE23" s="117"/>
      <c r="AF23" s="117"/>
      <c r="AG23" s="118"/>
      <c r="AH23" s="458">
        <v>11</v>
      </c>
      <c r="AI23" s="459"/>
      <c r="AJ23" s="459"/>
      <c r="AK23" s="459"/>
      <c r="AL23" s="459"/>
      <c r="AM23" s="460"/>
      <c r="AN23" s="461">
        <f>IF(ISERROR(X23*AH23),0,X23*AH23)</f>
        <v>8250</v>
      </c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62"/>
      <c r="AZ23" s="114"/>
      <c r="BA23" s="115"/>
      <c r="BB23" s="115"/>
      <c r="BC23" s="115"/>
      <c r="BD23" s="115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2"/>
      <c r="CC23" s="32"/>
      <c r="CJ23" s="34" t="s">
        <v>24</v>
      </c>
      <c r="CK23" s="38">
        <v>3060</v>
      </c>
      <c r="CO23" s="34" t="s">
        <v>26</v>
      </c>
      <c r="CP23" s="38">
        <v>3800</v>
      </c>
    </row>
    <row r="24" spans="3:94" ht="19.5" customHeight="1" thickBot="1">
      <c r="C24" s="20"/>
      <c r="E24" s="47"/>
      <c r="F24" s="48"/>
      <c r="G24" s="123" t="s">
        <v>27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86">
        <v>270</v>
      </c>
      <c r="Y24" s="87"/>
      <c r="Z24" s="87"/>
      <c r="AA24" s="87"/>
      <c r="AB24" s="87"/>
      <c r="AC24" s="87"/>
      <c r="AD24" s="87"/>
      <c r="AE24" s="87"/>
      <c r="AF24" s="87"/>
      <c r="AG24" s="88"/>
      <c r="AH24" s="443">
        <v>3</v>
      </c>
      <c r="AI24" s="444"/>
      <c r="AJ24" s="444"/>
      <c r="AK24" s="444"/>
      <c r="AL24" s="444"/>
      <c r="AM24" s="445"/>
      <c r="AN24" s="446">
        <f>IF(ISERROR(X24*AH24),"",X24*AH24)</f>
        <v>810</v>
      </c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7"/>
      <c r="AZ24" s="123"/>
      <c r="BA24" s="124"/>
      <c r="BB24" s="124"/>
      <c r="BC24" s="124"/>
      <c r="BD24" s="124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6"/>
      <c r="CC24" s="32"/>
      <c r="CJ24" s="34" t="s">
        <v>25</v>
      </c>
      <c r="CK24" s="38">
        <v>3300</v>
      </c>
      <c r="CO24" s="35" t="s">
        <v>28</v>
      </c>
      <c r="CP24" s="39">
        <v>4580</v>
      </c>
    </row>
    <row r="25" spans="3:94" ht="19.5" customHeight="1">
      <c r="C25" s="20"/>
      <c r="E25" s="47"/>
      <c r="F25" s="48"/>
      <c r="G25" s="94" t="s">
        <v>29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>
        <v>420</v>
      </c>
      <c r="Y25" s="97"/>
      <c r="Z25" s="97"/>
      <c r="AA25" s="97"/>
      <c r="AB25" s="97"/>
      <c r="AC25" s="97"/>
      <c r="AD25" s="97"/>
      <c r="AE25" s="97"/>
      <c r="AF25" s="97"/>
      <c r="AG25" s="98"/>
      <c r="AH25" s="448">
        <v>4</v>
      </c>
      <c r="AI25" s="449"/>
      <c r="AJ25" s="449"/>
      <c r="AK25" s="449"/>
      <c r="AL25" s="449"/>
      <c r="AM25" s="450"/>
      <c r="AN25" s="451">
        <f>IF(ISERROR(X25*AH25),"",X25*AH25)</f>
        <v>1680</v>
      </c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52"/>
      <c r="AZ25" s="101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3"/>
      <c r="CC25" s="32"/>
      <c r="CO25" s="33" t="s">
        <v>20</v>
      </c>
      <c r="CP25" s="37">
        <v>2280</v>
      </c>
    </row>
    <row r="26" spans="3:94" ht="19.5" customHeight="1">
      <c r="C26" s="20"/>
      <c r="E26" s="47"/>
      <c r="F26" s="48"/>
      <c r="G26" s="104" t="s">
        <v>32</v>
      </c>
      <c r="H26" s="134"/>
      <c r="I26" s="134"/>
      <c r="J26" s="134"/>
      <c r="K26" s="134"/>
      <c r="L26" s="134"/>
      <c r="M26" s="134"/>
      <c r="N26" s="134"/>
      <c r="O26" s="134"/>
      <c r="P26" s="134"/>
      <c r="Q26" s="224"/>
      <c r="R26" s="127" t="s">
        <v>33</v>
      </c>
      <c r="S26" s="128"/>
      <c r="T26" s="128"/>
      <c r="U26" s="128"/>
      <c r="V26" s="128"/>
      <c r="W26" s="129"/>
      <c r="X26" s="96">
        <v>940</v>
      </c>
      <c r="Y26" s="97"/>
      <c r="Z26" s="97"/>
      <c r="AA26" s="97"/>
      <c r="AB26" s="97"/>
      <c r="AC26" s="97"/>
      <c r="AD26" s="97"/>
      <c r="AE26" s="97"/>
      <c r="AF26" s="97"/>
      <c r="AG26" s="98"/>
      <c r="AH26" s="448">
        <v>1</v>
      </c>
      <c r="AI26" s="449"/>
      <c r="AJ26" s="449"/>
      <c r="AK26" s="449"/>
      <c r="AL26" s="449"/>
      <c r="AM26" s="450"/>
      <c r="AN26" s="451">
        <f>IF(ISERROR(X26*AH26),"",X26*AH26)</f>
        <v>940</v>
      </c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52"/>
      <c r="AZ26" s="130" t="s">
        <v>34</v>
      </c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2"/>
      <c r="CC26" s="32"/>
      <c r="CJ26" s="34" t="s">
        <v>22</v>
      </c>
      <c r="CK26" s="38">
        <v>3520</v>
      </c>
      <c r="CO26" s="34" t="s">
        <v>25</v>
      </c>
      <c r="CP26" s="38">
        <v>3280</v>
      </c>
    </row>
    <row r="27" spans="3:94" ht="19.5" customHeight="1">
      <c r="C27" s="20"/>
      <c r="E27" s="47"/>
      <c r="F27" s="48"/>
      <c r="G27" s="225"/>
      <c r="H27" s="226"/>
      <c r="I27" s="226"/>
      <c r="J27" s="226"/>
      <c r="K27" s="226"/>
      <c r="L27" s="226"/>
      <c r="M27" s="226"/>
      <c r="N27" s="226"/>
      <c r="O27" s="226"/>
      <c r="P27" s="226"/>
      <c r="Q27" s="227"/>
      <c r="R27" s="133" t="s">
        <v>36</v>
      </c>
      <c r="S27" s="134"/>
      <c r="T27" s="134"/>
      <c r="U27" s="134"/>
      <c r="V27" s="134"/>
      <c r="W27" s="135"/>
      <c r="X27" s="106">
        <v>2800</v>
      </c>
      <c r="Y27" s="107"/>
      <c r="Z27" s="107"/>
      <c r="AA27" s="107"/>
      <c r="AB27" s="107"/>
      <c r="AC27" s="107"/>
      <c r="AD27" s="107"/>
      <c r="AE27" s="107"/>
      <c r="AF27" s="107"/>
      <c r="AG27" s="108"/>
      <c r="AH27" s="453">
        <v>0</v>
      </c>
      <c r="AI27" s="454"/>
      <c r="AJ27" s="454"/>
      <c r="AK27" s="454"/>
      <c r="AL27" s="454"/>
      <c r="AM27" s="455"/>
      <c r="AN27" s="451">
        <f>IF(ISERROR(X27*AH27),"",X27*AH27)</f>
        <v>0</v>
      </c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52"/>
      <c r="AZ27" s="130" t="s">
        <v>37</v>
      </c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2"/>
      <c r="CC27" s="32"/>
      <c r="CJ27" s="34" t="s">
        <v>26</v>
      </c>
      <c r="CK27" s="38">
        <v>3820</v>
      </c>
      <c r="CO27" s="34" t="s">
        <v>30</v>
      </c>
      <c r="CP27" s="38">
        <v>4100</v>
      </c>
    </row>
    <row r="28" spans="3:94" ht="19.5" customHeight="1" thickBot="1">
      <c r="C28" s="20"/>
      <c r="E28" s="49"/>
      <c r="F28" s="50"/>
      <c r="G28" s="136" t="s">
        <v>12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8"/>
      <c r="AN28" s="463">
        <f>SUM(AN19:AY27)</f>
        <v>44160</v>
      </c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5"/>
      <c r="AZ28" s="142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4"/>
      <c r="CC28" s="32"/>
      <c r="CJ28" s="34" t="s">
        <v>30</v>
      </c>
      <c r="CK28" s="38">
        <v>4120</v>
      </c>
      <c r="CO28" s="35" t="s">
        <v>31</v>
      </c>
      <c r="CP28" s="39">
        <v>5570</v>
      </c>
    </row>
    <row r="29" spans="3:94" ht="19.5" customHeight="1" thickBot="1">
      <c r="C29" s="20"/>
      <c r="E29" s="2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C29" s="32"/>
      <c r="CO29" s="40" t="s">
        <v>35</v>
      </c>
      <c r="CP29" s="37">
        <v>1500</v>
      </c>
    </row>
    <row r="30" spans="3:94" ht="19.5" customHeight="1" thickBot="1">
      <c r="C30" s="20"/>
      <c r="E30" s="80" t="s">
        <v>40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82"/>
      <c r="V30" s="462">
        <v>37200</v>
      </c>
      <c r="W30" s="466"/>
      <c r="X30" s="466"/>
      <c r="Y30" s="466"/>
      <c r="Z30" s="466"/>
      <c r="AA30" s="466"/>
      <c r="AB30" s="466"/>
      <c r="AC30" s="466"/>
      <c r="AD30" s="466"/>
      <c r="AE30" s="467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C30" s="32"/>
      <c r="CJ30" s="35" t="s">
        <v>23</v>
      </c>
      <c r="CK30" s="39">
        <v>4300</v>
      </c>
      <c r="CO30" s="41" t="s">
        <v>38</v>
      </c>
      <c r="CP30" s="38">
        <v>1000</v>
      </c>
    </row>
    <row r="31" spans="3:94" ht="19.5" customHeight="1" thickBot="1">
      <c r="C31" s="20"/>
      <c r="CC31" s="32"/>
      <c r="CJ31" s="35" t="s">
        <v>28</v>
      </c>
      <c r="CK31" s="39">
        <v>4610</v>
      </c>
      <c r="CO31" s="42" t="s">
        <v>39</v>
      </c>
      <c r="CP31" s="39">
        <v>750</v>
      </c>
    </row>
    <row r="32" spans="3:94" ht="19.5" customHeight="1" thickBot="1">
      <c r="C32" s="20"/>
      <c r="E32" s="152" t="s">
        <v>41</v>
      </c>
      <c r="F32" s="400"/>
      <c r="G32" s="53" t="s">
        <v>42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147"/>
      <c r="T32" s="148"/>
      <c r="U32" s="149"/>
      <c r="V32" s="149"/>
      <c r="W32" s="149"/>
      <c r="X32" s="150"/>
      <c r="Y32" s="150"/>
      <c r="Z32" s="150"/>
      <c r="AA32" s="150"/>
      <c r="AB32" s="150"/>
      <c r="AC32" s="150"/>
      <c r="AD32" s="150"/>
      <c r="AE32" s="151"/>
      <c r="AF32" s="155" t="s">
        <v>12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7"/>
      <c r="CC32" s="32"/>
      <c r="CJ32" s="35" t="s">
        <v>31</v>
      </c>
      <c r="CK32" s="39">
        <v>5600</v>
      </c>
      <c r="CO32" s="40" t="s">
        <v>27</v>
      </c>
      <c r="CP32" s="37">
        <v>270</v>
      </c>
    </row>
    <row r="33" spans="3:94" ht="19.5" customHeight="1">
      <c r="C33" s="20"/>
      <c r="E33" s="153"/>
      <c r="F33" s="401"/>
      <c r="G33" s="158" t="s">
        <v>43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0"/>
      <c r="T33" s="468">
        <f>IF(AN28="","",AN28)</f>
        <v>44160</v>
      </c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70"/>
      <c r="AF33" s="471">
        <f>IF(T33="","",T33)</f>
        <v>44160</v>
      </c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3"/>
      <c r="CC33" s="32"/>
      <c r="CO33" s="34" t="s">
        <v>29</v>
      </c>
      <c r="CP33" s="43">
        <v>420</v>
      </c>
    </row>
    <row r="34" spans="3:94" ht="19.5" customHeight="1">
      <c r="C34" s="20"/>
      <c r="E34" s="153"/>
      <c r="F34" s="401"/>
      <c r="G34" s="167" t="s">
        <v>45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9"/>
      <c r="T34" s="474">
        <f>IF(ISERROR(IF(T33="","",T33/10)),"",IF(T33="","",T33/10))</f>
        <v>4416</v>
      </c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6"/>
      <c r="AF34" s="477">
        <f>IF(T34="","",T34)</f>
        <v>4416</v>
      </c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9"/>
      <c r="AR34" s="30"/>
      <c r="CC34" s="32"/>
      <c r="CO34" s="34" t="s">
        <v>44</v>
      </c>
      <c r="CP34" s="43">
        <v>940</v>
      </c>
    </row>
    <row r="35" spans="3:94" ht="19.5" customHeight="1" thickBot="1">
      <c r="C35" s="20"/>
      <c r="E35" s="153"/>
      <c r="F35" s="401"/>
      <c r="G35" s="185" t="s">
        <v>47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7"/>
      <c r="T35" s="474">
        <f>MIN(V30,T34)</f>
        <v>4416</v>
      </c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6"/>
      <c r="AF35" s="477">
        <f>IF(T35="","",T35)</f>
        <v>4416</v>
      </c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9"/>
      <c r="CC35" s="32"/>
      <c r="CO35" s="34" t="s">
        <v>46</v>
      </c>
      <c r="CP35" s="43">
        <v>2800</v>
      </c>
    </row>
    <row r="36" spans="3:94" ht="19.5" customHeight="1" thickBot="1" thickTop="1">
      <c r="C36" s="20"/>
      <c r="E36" s="154"/>
      <c r="F36" s="402"/>
      <c r="G36" s="176" t="s">
        <v>48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8"/>
      <c r="T36" s="480">
        <f>IF(T33="","",T33-T35)</f>
        <v>39744</v>
      </c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2"/>
      <c r="AF36" s="483">
        <f>IF(T36="","",T36)</f>
        <v>39744</v>
      </c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5"/>
      <c r="CC36" s="32"/>
      <c r="CO36" s="14"/>
      <c r="CP36" s="14"/>
    </row>
    <row r="37" spans="3:94" ht="19.5" customHeight="1" thickBot="1">
      <c r="C37" s="20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CC37" s="32"/>
      <c r="CO37" s="14"/>
      <c r="CP37" s="14"/>
    </row>
    <row r="38" spans="3:81" ht="19.5" customHeight="1" thickBot="1">
      <c r="C38" s="20"/>
      <c r="E38" s="193" t="s">
        <v>49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5"/>
      <c r="R38" s="486">
        <v>11</v>
      </c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7"/>
      <c r="BL38" s="488">
        <v>10</v>
      </c>
      <c r="BM38" s="489"/>
      <c r="BN38" s="489"/>
      <c r="BO38" s="490"/>
      <c r="BP38" s="58" t="s">
        <v>50</v>
      </c>
      <c r="BQ38" s="59"/>
      <c r="BR38" s="59"/>
      <c r="BS38" s="82"/>
      <c r="BT38" s="491">
        <v>1</v>
      </c>
      <c r="BU38" s="489"/>
      <c r="BV38" s="489"/>
      <c r="BW38" s="492"/>
      <c r="BX38" s="80" t="s">
        <v>51</v>
      </c>
      <c r="BY38" s="59"/>
      <c r="BZ38" s="59"/>
      <c r="CA38" s="81"/>
      <c r="CC38" s="32"/>
    </row>
    <row r="39" spans="3:81" ht="19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36"/>
    </row>
    <row r="40" ht="19.5" customHeight="1"/>
    <row r="41" ht="19.5" customHeight="1"/>
    <row r="42" ht="19.5" customHeight="1"/>
    <row r="43" ht="6.75" customHeight="1"/>
    <row r="44" ht="19.5" customHeight="1"/>
    <row r="45" ht="6.75" customHeight="1"/>
    <row r="46" ht="9" customHeight="1"/>
    <row r="47" ht="7.5" customHeight="1"/>
  </sheetData>
  <sheetProtection/>
  <mergeCells count="136">
    <mergeCell ref="E38:Q38"/>
    <mergeCell ref="R38:AC38"/>
    <mergeCell ref="BL38:BO38"/>
    <mergeCell ref="BP38:BS38"/>
    <mergeCell ref="BT38:BW38"/>
    <mergeCell ref="BX38:CA38"/>
    <mergeCell ref="G35:S35"/>
    <mergeCell ref="T35:AE35"/>
    <mergeCell ref="AF35:AQ35"/>
    <mergeCell ref="G36:S36"/>
    <mergeCell ref="T36:AE36"/>
    <mergeCell ref="AF36:AQ36"/>
    <mergeCell ref="AF32:AQ32"/>
    <mergeCell ref="G33:S33"/>
    <mergeCell ref="T33:AE33"/>
    <mergeCell ref="AF33:AQ33"/>
    <mergeCell ref="G34:S34"/>
    <mergeCell ref="T34:AE34"/>
    <mergeCell ref="AF34:AQ34"/>
    <mergeCell ref="G28:AM28"/>
    <mergeCell ref="AN28:AY28"/>
    <mergeCell ref="AZ28:CA28"/>
    <mergeCell ref="E30:U30"/>
    <mergeCell ref="V30:AE30"/>
    <mergeCell ref="E32:F36"/>
    <mergeCell ref="G32:S32"/>
    <mergeCell ref="T32:U32"/>
    <mergeCell ref="V32:W32"/>
    <mergeCell ref="X32:AE32"/>
    <mergeCell ref="AZ26:CA26"/>
    <mergeCell ref="R27:W27"/>
    <mergeCell ref="X27:AG27"/>
    <mergeCell ref="AH27:AM27"/>
    <mergeCell ref="AN27:AY27"/>
    <mergeCell ref="AZ27:CA27"/>
    <mergeCell ref="G25:W25"/>
    <mergeCell ref="X25:AG25"/>
    <mergeCell ref="AH25:AM25"/>
    <mergeCell ref="AN25:AY25"/>
    <mergeCell ref="AZ25:CA25"/>
    <mergeCell ref="G26:Q27"/>
    <mergeCell ref="R26:W26"/>
    <mergeCell ref="X26:AG26"/>
    <mergeCell ref="AH26:AM26"/>
    <mergeCell ref="AN26:AY26"/>
    <mergeCell ref="G23:W23"/>
    <mergeCell ref="X23:AG23"/>
    <mergeCell ref="AH23:AM23"/>
    <mergeCell ref="AN23:AY23"/>
    <mergeCell ref="AZ23:CA23"/>
    <mergeCell ref="G24:W24"/>
    <mergeCell ref="X24:AG24"/>
    <mergeCell ref="AH24:AM24"/>
    <mergeCell ref="AN24:AY24"/>
    <mergeCell ref="AZ24:CA24"/>
    <mergeCell ref="G21:W21"/>
    <mergeCell ref="X21:AG21"/>
    <mergeCell ref="AH21:AM21"/>
    <mergeCell ref="AN21:AY21"/>
    <mergeCell ref="AZ21:CA21"/>
    <mergeCell ref="G22:W22"/>
    <mergeCell ref="X22:AG22"/>
    <mergeCell ref="AH22:AM22"/>
    <mergeCell ref="AN22:AY22"/>
    <mergeCell ref="AZ22:CA22"/>
    <mergeCell ref="AZ19:CA19"/>
    <mergeCell ref="G20:W20"/>
    <mergeCell ref="X20:AG20"/>
    <mergeCell ref="AH20:AM20"/>
    <mergeCell ref="AN20:AY20"/>
    <mergeCell ref="AZ20:CA20"/>
    <mergeCell ref="E18:F28"/>
    <mergeCell ref="G18:W18"/>
    <mergeCell ref="X18:AG18"/>
    <mergeCell ref="AH18:AM18"/>
    <mergeCell ref="AN18:AY18"/>
    <mergeCell ref="AZ18:CA18"/>
    <mergeCell ref="G19:W19"/>
    <mergeCell ref="X19:AG19"/>
    <mergeCell ref="AH19:AM19"/>
    <mergeCell ref="AN19:AY19"/>
    <mergeCell ref="E13:Q13"/>
    <mergeCell ref="R13:AK14"/>
    <mergeCell ref="AX13:CA14"/>
    <mergeCell ref="E14:Q14"/>
    <mergeCell ref="E15:Q15"/>
    <mergeCell ref="R15:AK16"/>
    <mergeCell ref="AO15:AW16"/>
    <mergeCell ref="AX15:CA16"/>
    <mergeCell ref="E16:Q16"/>
    <mergeCell ref="BY9:CA10"/>
    <mergeCell ref="E11:Q12"/>
    <mergeCell ref="R11:S12"/>
    <mergeCell ref="T11:U12"/>
    <mergeCell ref="V11:W12"/>
    <mergeCell ref="X11:Y12"/>
    <mergeCell ref="Z11:AA12"/>
    <mergeCell ref="AB11:AC12"/>
    <mergeCell ref="AD11:AE12"/>
    <mergeCell ref="AF11:AG12"/>
    <mergeCell ref="BG9:BI10"/>
    <mergeCell ref="BJ9:BL10"/>
    <mergeCell ref="BM9:BO10"/>
    <mergeCell ref="BP9:BR10"/>
    <mergeCell ref="BS9:BU10"/>
    <mergeCell ref="BV9:BX10"/>
    <mergeCell ref="AE9:AG9"/>
    <mergeCell ref="AM9:AN16"/>
    <mergeCell ref="AO9:AW10"/>
    <mergeCell ref="AX9:AZ10"/>
    <mergeCell ref="BA9:BC10"/>
    <mergeCell ref="BD9:BF10"/>
    <mergeCell ref="AH11:AI12"/>
    <mergeCell ref="AJ11:AK12"/>
    <mergeCell ref="AO11:AW14"/>
    <mergeCell ref="AX11:CA12"/>
    <mergeCell ref="BI7:BN7"/>
    <mergeCell ref="BO7:BQ7"/>
    <mergeCell ref="BR7:BW7"/>
    <mergeCell ref="BX7:CA7"/>
    <mergeCell ref="E9:O9"/>
    <mergeCell ref="P9:R9"/>
    <mergeCell ref="S9:U9"/>
    <mergeCell ref="V9:X9"/>
    <mergeCell ref="Y9:AA9"/>
    <mergeCell ref="AB9:AD9"/>
    <mergeCell ref="C3:CA3"/>
    <mergeCell ref="C4:CA5"/>
    <mergeCell ref="E7:O7"/>
    <mergeCell ref="P7:R7"/>
    <mergeCell ref="S7:U7"/>
    <mergeCell ref="V7:X7"/>
    <mergeCell ref="Y7:AA7"/>
    <mergeCell ref="AB7:AD7"/>
    <mergeCell ref="AE7:AG7"/>
    <mergeCell ref="BD7:BH7"/>
  </mergeCells>
  <dataValidations count="3">
    <dataValidation type="list" allowBlank="1" showInputMessage="1" showErrorMessage="1" sqref="G19:W22">
      <formula1>$CJ$18:$CJ$32</formula1>
    </dataValidation>
    <dataValidation type="list" allowBlank="1" showInputMessage="1" showErrorMessage="1" sqref="G23:W23">
      <formula1>$CO$29:$CO$31</formula1>
    </dataValidation>
    <dataValidation type="list" allowBlank="1" showInputMessage="1" showErrorMessage="1" sqref="AX15:CA16">
      <formula1>"Ⅰ型,Ⅱ型,Ⅲ型"</formula1>
    </dataValidation>
  </dataValidations>
  <printOptions horizontalCentered="1" verticalCentered="1"/>
  <pageMargins left="0.39305555555555555" right="0.39305555555555555" top="0.39305555555555555" bottom="0.39305555555555555" header="0.3145833333333333" footer="0.3145833333333333"/>
  <pageSetup fitToHeight="1" fitToWidth="1"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70"/>
  <sheetViews>
    <sheetView showGridLines="0" view="pageBreakPreview" zoomScale="90" zoomScaleNormal="80" zoomScaleSheetLayoutView="90" zoomScalePageLayoutView="0" workbookViewId="0" topLeftCell="A1">
      <selection activeCell="AR20" sqref="AR20:BI20"/>
    </sheetView>
  </sheetViews>
  <sheetFormatPr defaultColWidth="1.625" defaultRowHeight="15" customHeight="1"/>
  <cols>
    <col min="1" max="62" width="1.75390625" style="2" customWidth="1"/>
    <col min="63" max="16384" width="1.625" style="2" customWidth="1"/>
  </cols>
  <sheetData>
    <row r="1" spans="3:15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68" ht="18" customHeight="1">
      <c r="D2" s="252" t="s">
        <v>88</v>
      </c>
      <c r="E2" s="252"/>
      <c r="F2" s="252"/>
      <c r="G2" s="356">
        <v>2</v>
      </c>
      <c r="H2" s="356"/>
      <c r="I2" s="252" t="s">
        <v>1</v>
      </c>
      <c r="J2" s="252"/>
      <c r="K2" s="356">
        <v>4</v>
      </c>
      <c r="L2" s="356"/>
      <c r="M2" s="252" t="s">
        <v>52</v>
      </c>
      <c r="N2" s="252"/>
      <c r="S2" s="44" t="s">
        <v>87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BK2" s="298"/>
      <c r="BL2" s="298"/>
      <c r="BM2" s="298"/>
      <c r="BN2" s="298"/>
      <c r="BO2" s="298"/>
      <c r="BP2" s="298"/>
    </row>
    <row r="3" spans="2:68" ht="18" customHeight="1">
      <c r="B3" s="329" t="s">
        <v>53</v>
      </c>
      <c r="C3" s="330"/>
      <c r="D3" s="330"/>
      <c r="E3" s="330"/>
      <c r="F3" s="330"/>
      <c r="G3" s="330"/>
      <c r="H3" s="392">
        <v>1</v>
      </c>
      <c r="I3" s="392">
        <v>2</v>
      </c>
      <c r="J3" s="392">
        <v>2</v>
      </c>
      <c r="K3" s="392">
        <v>1</v>
      </c>
      <c r="L3" s="392">
        <v>7</v>
      </c>
      <c r="M3" s="354" t="s">
        <v>72</v>
      </c>
      <c r="N3" s="354" t="s">
        <v>72</v>
      </c>
      <c r="O3" s="354" t="s">
        <v>72</v>
      </c>
      <c r="P3" s="354" t="s">
        <v>72</v>
      </c>
      <c r="Q3" s="354" t="s">
        <v>72</v>
      </c>
      <c r="R3" s="253" t="s">
        <v>54</v>
      </c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5"/>
      <c r="AF3" s="361" t="s">
        <v>74</v>
      </c>
      <c r="AG3" s="362"/>
      <c r="AH3" s="362"/>
      <c r="AI3" s="362"/>
      <c r="AJ3" s="362"/>
      <c r="AK3" s="362"/>
      <c r="AL3" s="362"/>
      <c r="AM3" s="362"/>
      <c r="AN3" s="362"/>
      <c r="AO3" s="363"/>
      <c r="AP3" s="303" t="s">
        <v>55</v>
      </c>
      <c r="AQ3" s="304"/>
      <c r="AR3" s="304"/>
      <c r="AS3" s="304"/>
      <c r="AT3" s="304"/>
      <c r="AU3" s="304"/>
      <c r="AV3" s="304"/>
      <c r="AW3" s="304"/>
      <c r="AX3" s="304"/>
      <c r="AY3" s="305"/>
      <c r="AZ3" s="359">
        <v>1</v>
      </c>
      <c r="BA3" s="359">
        <v>2</v>
      </c>
      <c r="BB3" s="359">
        <v>6</v>
      </c>
      <c r="BC3" s="359">
        <v>2</v>
      </c>
      <c r="BD3" s="359">
        <v>1</v>
      </c>
      <c r="BE3" s="359" t="s">
        <v>72</v>
      </c>
      <c r="BF3" s="359" t="s">
        <v>72</v>
      </c>
      <c r="BG3" s="359" t="s">
        <v>72</v>
      </c>
      <c r="BH3" s="359" t="s">
        <v>72</v>
      </c>
      <c r="BI3" s="570" t="s">
        <v>72</v>
      </c>
      <c r="BK3" s="298"/>
      <c r="BL3" s="298"/>
      <c r="BM3" s="298"/>
      <c r="BN3" s="298"/>
      <c r="BO3" s="298"/>
      <c r="BP3" s="298"/>
    </row>
    <row r="4" spans="2:68" ht="18" customHeight="1">
      <c r="B4" s="331"/>
      <c r="C4" s="332"/>
      <c r="D4" s="332"/>
      <c r="E4" s="332"/>
      <c r="F4" s="332"/>
      <c r="G4" s="332"/>
      <c r="H4" s="393"/>
      <c r="I4" s="393"/>
      <c r="J4" s="393"/>
      <c r="K4" s="393"/>
      <c r="L4" s="393"/>
      <c r="M4" s="355"/>
      <c r="N4" s="355"/>
      <c r="O4" s="355"/>
      <c r="P4" s="355"/>
      <c r="Q4" s="355"/>
      <c r="R4" s="259" t="s">
        <v>56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1"/>
      <c r="AF4" s="364" t="s">
        <v>76</v>
      </c>
      <c r="AG4" s="365"/>
      <c r="AH4" s="365"/>
      <c r="AI4" s="365"/>
      <c r="AJ4" s="365"/>
      <c r="AK4" s="365"/>
      <c r="AL4" s="365"/>
      <c r="AM4" s="365"/>
      <c r="AN4" s="365"/>
      <c r="AO4" s="366"/>
      <c r="AP4" s="306"/>
      <c r="AQ4" s="293"/>
      <c r="AR4" s="293"/>
      <c r="AS4" s="293"/>
      <c r="AT4" s="293"/>
      <c r="AU4" s="293"/>
      <c r="AV4" s="293"/>
      <c r="AW4" s="293"/>
      <c r="AX4" s="293"/>
      <c r="AY4" s="307"/>
      <c r="AZ4" s="360"/>
      <c r="BA4" s="360"/>
      <c r="BB4" s="360"/>
      <c r="BC4" s="360"/>
      <c r="BD4" s="360"/>
      <c r="BE4" s="360"/>
      <c r="BF4" s="360"/>
      <c r="BG4" s="360"/>
      <c r="BH4" s="360"/>
      <c r="BI4" s="571"/>
      <c r="BK4" s="298"/>
      <c r="BL4" s="298"/>
      <c r="BM4" s="298"/>
      <c r="BN4" s="298"/>
      <c r="BO4" s="298"/>
      <c r="BP4" s="298"/>
    </row>
    <row r="5" spans="2:68" ht="18" customHeight="1">
      <c r="B5" s="283" t="s">
        <v>57</v>
      </c>
      <c r="C5" s="284"/>
      <c r="D5" s="284"/>
      <c r="E5" s="284"/>
      <c r="F5" s="284"/>
      <c r="G5" s="284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3"/>
      <c r="AJ5" s="333"/>
      <c r="AK5" s="333"/>
      <c r="AL5" s="333"/>
      <c r="AM5" s="333"/>
      <c r="AN5" s="333"/>
      <c r="AO5" s="333"/>
      <c r="AP5" s="299" t="s">
        <v>58</v>
      </c>
      <c r="AQ5" s="219"/>
      <c r="AR5" s="219"/>
      <c r="AS5" s="219"/>
      <c r="AT5" s="219"/>
      <c r="AU5" s="220"/>
      <c r="AV5" s="345" t="s">
        <v>73</v>
      </c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7"/>
      <c r="BK5" s="298"/>
      <c r="BL5" s="298"/>
      <c r="BM5" s="298"/>
      <c r="BN5" s="298"/>
      <c r="BO5" s="298"/>
      <c r="BP5" s="298"/>
    </row>
    <row r="6" spans="2:68" ht="18" customHeight="1">
      <c r="B6" s="283"/>
      <c r="C6" s="284"/>
      <c r="D6" s="284"/>
      <c r="E6" s="284"/>
      <c r="F6" s="284"/>
      <c r="G6" s="284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21"/>
      <c r="AQ6" s="572"/>
      <c r="AR6" s="572"/>
      <c r="AS6" s="572"/>
      <c r="AT6" s="572"/>
      <c r="AU6" s="223"/>
      <c r="AV6" s="394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6"/>
      <c r="BK6" s="298"/>
      <c r="BL6" s="298"/>
      <c r="BM6" s="298"/>
      <c r="BN6" s="298"/>
      <c r="BO6" s="298"/>
      <c r="BP6" s="298"/>
    </row>
    <row r="7" spans="2:68" ht="18" customHeight="1">
      <c r="B7" s="262" t="s">
        <v>59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4"/>
      <c r="X7" s="265" t="s">
        <v>60</v>
      </c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4"/>
      <c r="AP7" s="221"/>
      <c r="AQ7" s="572"/>
      <c r="AR7" s="572"/>
      <c r="AS7" s="572"/>
      <c r="AT7" s="572"/>
      <c r="AU7" s="223"/>
      <c r="AV7" s="397" t="s">
        <v>75</v>
      </c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9"/>
      <c r="BK7" s="298"/>
      <c r="BL7" s="298"/>
      <c r="BM7" s="298"/>
      <c r="BN7" s="298"/>
      <c r="BO7" s="298"/>
      <c r="BP7" s="298"/>
    </row>
    <row r="8" spans="2:67" ht="18" customHeight="1">
      <c r="B8" s="357">
        <v>0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2"/>
      <c r="P8" s="352"/>
      <c r="Q8" s="352"/>
      <c r="R8" s="352"/>
      <c r="S8" s="352"/>
      <c r="T8" s="352"/>
      <c r="U8" s="352"/>
      <c r="V8" s="352"/>
      <c r="W8" s="353"/>
      <c r="X8" s="351" t="s">
        <v>78</v>
      </c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3"/>
      <c r="AP8" s="300"/>
      <c r="AQ8" s="301"/>
      <c r="AR8" s="301"/>
      <c r="AS8" s="301"/>
      <c r="AT8" s="301"/>
      <c r="AU8" s="302"/>
      <c r="AV8" s="348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50"/>
      <c r="BK8" s="12"/>
      <c r="BL8" s="12"/>
      <c r="BM8" s="11"/>
      <c r="BN8" s="11"/>
      <c r="BO8" s="11"/>
    </row>
    <row r="9" spans="2:67" s="1" customFormat="1" ht="15" customHeight="1"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6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6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K9" s="12"/>
      <c r="BL9" s="12"/>
      <c r="BM9" s="13"/>
      <c r="BN9" s="13"/>
      <c r="BO9" s="13"/>
    </row>
    <row r="10" spans="2:67" s="1" customFormat="1" ht="15" customHeight="1" thickBot="1"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8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8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K10" s="12"/>
      <c r="BL10" s="12"/>
      <c r="BM10" s="13"/>
      <c r="BN10" s="13"/>
      <c r="BO10" s="13"/>
    </row>
    <row r="11" spans="2:66" ht="24.75" customHeight="1">
      <c r="B11" s="326" t="s">
        <v>61</v>
      </c>
      <c r="C11" s="327"/>
      <c r="D11" s="327"/>
      <c r="E11" s="328"/>
      <c r="F11" s="308" t="s">
        <v>62</v>
      </c>
      <c r="G11" s="309"/>
      <c r="H11" s="309"/>
      <c r="I11" s="309"/>
      <c r="J11" s="309"/>
      <c r="K11" s="309"/>
      <c r="L11" s="309"/>
      <c r="M11" s="310"/>
      <c r="N11" s="270" t="s">
        <v>63</v>
      </c>
      <c r="O11" s="493"/>
      <c r="P11" s="493"/>
      <c r="Q11" s="493"/>
      <c r="R11" s="493"/>
      <c r="S11" s="493"/>
      <c r="T11" s="493"/>
      <c r="U11" s="512"/>
      <c r="V11" s="509" t="s">
        <v>64</v>
      </c>
      <c r="W11" s="323"/>
      <c r="X11" s="530"/>
      <c r="Y11" s="271" t="s">
        <v>95</v>
      </c>
      <c r="Z11" s="527"/>
      <c r="AA11" s="527"/>
      <c r="AB11" s="527"/>
      <c r="AC11" s="527"/>
      <c r="AD11" s="527"/>
      <c r="AE11" s="527"/>
      <c r="AF11" s="528"/>
      <c r="AG11" s="308" t="s">
        <v>65</v>
      </c>
      <c r="AH11" s="309"/>
      <c r="AI11" s="309"/>
      <c r="AJ11" s="310"/>
      <c r="AK11" s="339"/>
      <c r="AL11" s="340"/>
      <c r="AM11" s="340"/>
      <c r="AN11" s="340"/>
      <c r="AO11" s="340"/>
      <c r="AP11" s="340"/>
      <c r="AQ11" s="340"/>
      <c r="AR11" s="308" t="s">
        <v>96</v>
      </c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553"/>
      <c r="BJ11" s="12"/>
      <c r="BK11" s="12"/>
      <c r="BL11" s="11"/>
      <c r="BM11" s="11"/>
      <c r="BN11" s="11"/>
    </row>
    <row r="12" spans="2:61" ht="18" customHeight="1">
      <c r="B12" s="317" t="s">
        <v>66</v>
      </c>
      <c r="C12" s="318"/>
      <c r="D12" s="320" t="s">
        <v>67</v>
      </c>
      <c r="E12" s="321"/>
      <c r="F12" s="317" t="s">
        <v>68</v>
      </c>
      <c r="G12" s="321"/>
      <c r="H12" s="321"/>
      <c r="I12" s="321"/>
      <c r="J12" s="335" t="s">
        <v>69</v>
      </c>
      <c r="K12" s="335"/>
      <c r="L12" s="335"/>
      <c r="M12" s="336"/>
      <c r="N12" s="507" t="s">
        <v>93</v>
      </c>
      <c r="O12" s="508"/>
      <c r="P12" s="508"/>
      <c r="Q12" s="508"/>
      <c r="R12" s="508" t="s">
        <v>94</v>
      </c>
      <c r="S12" s="508"/>
      <c r="T12" s="508"/>
      <c r="U12" s="513"/>
      <c r="V12" s="510"/>
      <c r="W12" s="324"/>
      <c r="X12" s="531"/>
      <c r="Y12" s="317" t="s">
        <v>33</v>
      </c>
      <c r="Z12" s="494"/>
      <c r="AA12" s="494"/>
      <c r="AB12" s="499"/>
      <c r="AC12" s="320" t="s">
        <v>36</v>
      </c>
      <c r="AD12" s="494"/>
      <c r="AE12" s="494"/>
      <c r="AF12" s="495"/>
      <c r="AG12" s="311"/>
      <c r="AH12" s="312"/>
      <c r="AI12" s="312"/>
      <c r="AJ12" s="313"/>
      <c r="AK12" s="341"/>
      <c r="AL12" s="342"/>
      <c r="AM12" s="342"/>
      <c r="AN12" s="342"/>
      <c r="AO12" s="342"/>
      <c r="AP12" s="342"/>
      <c r="AQ12" s="342"/>
      <c r="AR12" s="554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0"/>
      <c r="BI12" s="555"/>
    </row>
    <row r="13" spans="2:61" ht="18" customHeight="1" thickBot="1">
      <c r="B13" s="314"/>
      <c r="C13" s="319"/>
      <c r="D13" s="322"/>
      <c r="E13" s="315"/>
      <c r="F13" s="314"/>
      <c r="G13" s="315"/>
      <c r="H13" s="315"/>
      <c r="I13" s="315"/>
      <c r="J13" s="337"/>
      <c r="K13" s="337"/>
      <c r="L13" s="337"/>
      <c r="M13" s="338"/>
      <c r="N13" s="514"/>
      <c r="O13" s="515"/>
      <c r="P13" s="515"/>
      <c r="Q13" s="515"/>
      <c r="R13" s="515"/>
      <c r="S13" s="515"/>
      <c r="T13" s="515"/>
      <c r="U13" s="516"/>
      <c r="V13" s="511"/>
      <c r="W13" s="325"/>
      <c r="X13" s="532"/>
      <c r="Y13" s="496"/>
      <c r="Z13" s="497"/>
      <c r="AA13" s="497"/>
      <c r="AB13" s="500"/>
      <c r="AC13" s="529"/>
      <c r="AD13" s="497"/>
      <c r="AE13" s="497"/>
      <c r="AF13" s="498"/>
      <c r="AG13" s="314"/>
      <c r="AH13" s="315"/>
      <c r="AI13" s="315"/>
      <c r="AJ13" s="316"/>
      <c r="AK13" s="343"/>
      <c r="AL13" s="344"/>
      <c r="AM13" s="344"/>
      <c r="AN13" s="344"/>
      <c r="AO13" s="344"/>
      <c r="AP13" s="344"/>
      <c r="AQ13" s="344"/>
      <c r="AR13" s="556"/>
      <c r="AS13" s="557"/>
      <c r="AT13" s="557"/>
      <c r="AU13" s="557"/>
      <c r="AV13" s="557"/>
      <c r="AW13" s="557"/>
      <c r="AX13" s="557"/>
      <c r="AY13" s="557"/>
      <c r="AZ13" s="557"/>
      <c r="BA13" s="557"/>
      <c r="BB13" s="557"/>
      <c r="BC13" s="557"/>
      <c r="BD13" s="557"/>
      <c r="BE13" s="557"/>
      <c r="BF13" s="557"/>
      <c r="BG13" s="557"/>
      <c r="BH13" s="557"/>
      <c r="BI13" s="558"/>
    </row>
    <row r="14" spans="2:61" ht="30" customHeight="1">
      <c r="B14" s="367">
        <v>7</v>
      </c>
      <c r="C14" s="368"/>
      <c r="D14" s="369" t="s">
        <v>91</v>
      </c>
      <c r="E14" s="370"/>
      <c r="F14" s="371">
        <v>0.375</v>
      </c>
      <c r="G14" s="372"/>
      <c r="H14" s="372"/>
      <c r="I14" s="368"/>
      <c r="J14" s="373">
        <v>0.5</v>
      </c>
      <c r="K14" s="374"/>
      <c r="L14" s="374"/>
      <c r="M14" s="501"/>
      <c r="N14" s="517"/>
      <c r="O14" s="518"/>
      <c r="P14" s="518"/>
      <c r="Q14" s="518"/>
      <c r="R14" s="518"/>
      <c r="S14" s="518"/>
      <c r="T14" s="518"/>
      <c r="U14" s="519"/>
      <c r="V14" s="503"/>
      <c r="W14" s="375"/>
      <c r="X14" s="541"/>
      <c r="Y14" s="546"/>
      <c r="Z14" s="533"/>
      <c r="AA14" s="533"/>
      <c r="AB14" s="533"/>
      <c r="AC14" s="256"/>
      <c r="AD14" s="256"/>
      <c r="AE14" s="256"/>
      <c r="AF14" s="534"/>
      <c r="AG14" s="272"/>
      <c r="AH14" s="273"/>
      <c r="AI14" s="273"/>
      <c r="AJ14" s="273"/>
      <c r="AK14" s="376" t="s">
        <v>80</v>
      </c>
      <c r="AL14" s="377"/>
      <c r="AM14" s="377"/>
      <c r="AN14" s="377"/>
      <c r="AO14" s="377"/>
      <c r="AP14" s="377"/>
      <c r="AQ14" s="377"/>
      <c r="AR14" s="559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560"/>
      <c r="BE14" s="560"/>
      <c r="BF14" s="560"/>
      <c r="BG14" s="560"/>
      <c r="BH14" s="560"/>
      <c r="BI14" s="561"/>
    </row>
    <row r="15" spans="2:61" ht="30" customHeight="1">
      <c r="B15" s="378">
        <v>9</v>
      </c>
      <c r="C15" s="379"/>
      <c r="D15" s="380" t="s">
        <v>81</v>
      </c>
      <c r="E15" s="381"/>
      <c r="F15" s="382">
        <v>0.375</v>
      </c>
      <c r="G15" s="383"/>
      <c r="H15" s="383"/>
      <c r="I15" s="379"/>
      <c r="J15" s="384">
        <v>0.5</v>
      </c>
      <c r="K15" s="385"/>
      <c r="L15" s="385"/>
      <c r="M15" s="502"/>
      <c r="N15" s="520"/>
      <c r="O15" s="385"/>
      <c r="P15" s="385"/>
      <c r="Q15" s="385"/>
      <c r="R15" s="385"/>
      <c r="S15" s="385"/>
      <c r="T15" s="385"/>
      <c r="U15" s="386"/>
      <c r="V15" s="504">
        <v>1</v>
      </c>
      <c r="W15" s="387"/>
      <c r="X15" s="542"/>
      <c r="Y15" s="547"/>
      <c r="Z15" s="387"/>
      <c r="AA15" s="387"/>
      <c r="AB15" s="387"/>
      <c r="AC15" s="257"/>
      <c r="AD15" s="257"/>
      <c r="AE15" s="257"/>
      <c r="AF15" s="281"/>
      <c r="AG15" s="283"/>
      <c r="AH15" s="284"/>
      <c r="AI15" s="284"/>
      <c r="AJ15" s="284"/>
      <c r="AK15" s="388" t="s">
        <v>80</v>
      </c>
      <c r="AL15" s="389"/>
      <c r="AM15" s="389"/>
      <c r="AN15" s="389"/>
      <c r="AO15" s="389"/>
      <c r="AP15" s="389"/>
      <c r="AQ15" s="389"/>
      <c r="AR15" s="562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8"/>
    </row>
    <row r="16" spans="2:61" ht="30" customHeight="1">
      <c r="B16" s="378">
        <v>14</v>
      </c>
      <c r="C16" s="379"/>
      <c r="D16" s="380" t="s">
        <v>79</v>
      </c>
      <c r="E16" s="381"/>
      <c r="F16" s="382">
        <v>0.375</v>
      </c>
      <c r="G16" s="383"/>
      <c r="H16" s="383"/>
      <c r="I16" s="379"/>
      <c r="J16" s="384">
        <v>0.5</v>
      </c>
      <c r="K16" s="385"/>
      <c r="L16" s="385"/>
      <c r="M16" s="502"/>
      <c r="N16" s="520">
        <v>1</v>
      </c>
      <c r="O16" s="385"/>
      <c r="P16" s="385"/>
      <c r="Q16" s="385"/>
      <c r="R16" s="385">
        <v>1</v>
      </c>
      <c r="S16" s="385"/>
      <c r="T16" s="385"/>
      <c r="U16" s="386"/>
      <c r="V16" s="504"/>
      <c r="W16" s="387"/>
      <c r="X16" s="542"/>
      <c r="Y16" s="547"/>
      <c r="Z16" s="387"/>
      <c r="AA16" s="387"/>
      <c r="AB16" s="387"/>
      <c r="AC16" s="257"/>
      <c r="AD16" s="257"/>
      <c r="AE16" s="257"/>
      <c r="AF16" s="281"/>
      <c r="AG16" s="283"/>
      <c r="AH16" s="284"/>
      <c r="AI16" s="284"/>
      <c r="AJ16" s="284"/>
      <c r="AK16" s="388" t="s">
        <v>80</v>
      </c>
      <c r="AL16" s="389"/>
      <c r="AM16" s="389"/>
      <c r="AN16" s="389"/>
      <c r="AO16" s="389"/>
      <c r="AP16" s="389"/>
      <c r="AQ16" s="389"/>
      <c r="AR16" s="562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8"/>
    </row>
    <row r="17" spans="2:61" ht="30" customHeight="1">
      <c r="B17" s="378">
        <v>16</v>
      </c>
      <c r="C17" s="379"/>
      <c r="D17" s="380" t="s">
        <v>81</v>
      </c>
      <c r="E17" s="381"/>
      <c r="F17" s="382"/>
      <c r="G17" s="383"/>
      <c r="H17" s="383"/>
      <c r="I17" s="379"/>
      <c r="J17" s="384"/>
      <c r="K17" s="385"/>
      <c r="L17" s="385"/>
      <c r="M17" s="502"/>
      <c r="N17" s="520"/>
      <c r="O17" s="385"/>
      <c r="P17" s="385"/>
      <c r="Q17" s="385"/>
      <c r="R17" s="385"/>
      <c r="S17" s="385"/>
      <c r="T17" s="385"/>
      <c r="U17" s="386"/>
      <c r="V17" s="504"/>
      <c r="W17" s="387"/>
      <c r="X17" s="542"/>
      <c r="Y17" s="547">
        <v>1</v>
      </c>
      <c r="Z17" s="387"/>
      <c r="AA17" s="387"/>
      <c r="AB17" s="387"/>
      <c r="AC17" s="257"/>
      <c r="AD17" s="257"/>
      <c r="AE17" s="257"/>
      <c r="AF17" s="281"/>
      <c r="AG17" s="283"/>
      <c r="AH17" s="284"/>
      <c r="AI17" s="284"/>
      <c r="AJ17" s="284"/>
      <c r="AK17" s="388"/>
      <c r="AL17" s="389"/>
      <c r="AM17" s="389"/>
      <c r="AN17" s="389"/>
      <c r="AO17" s="389"/>
      <c r="AP17" s="389"/>
      <c r="AQ17" s="389"/>
      <c r="AR17" s="564" t="s">
        <v>92</v>
      </c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6"/>
    </row>
    <row r="18" spans="2:61" ht="30" customHeight="1">
      <c r="B18" s="378">
        <v>21</v>
      </c>
      <c r="C18" s="379"/>
      <c r="D18" s="380" t="s">
        <v>79</v>
      </c>
      <c r="E18" s="381"/>
      <c r="F18" s="382">
        <v>0.375</v>
      </c>
      <c r="G18" s="383"/>
      <c r="H18" s="383"/>
      <c r="I18" s="379"/>
      <c r="J18" s="384">
        <v>0.5</v>
      </c>
      <c r="K18" s="385"/>
      <c r="L18" s="385"/>
      <c r="M18" s="502"/>
      <c r="N18" s="520"/>
      <c r="O18" s="385"/>
      <c r="P18" s="385"/>
      <c r="Q18" s="385"/>
      <c r="R18" s="385"/>
      <c r="S18" s="385"/>
      <c r="T18" s="385"/>
      <c r="U18" s="386"/>
      <c r="V18" s="504">
        <v>1</v>
      </c>
      <c r="W18" s="387"/>
      <c r="X18" s="542"/>
      <c r="Y18" s="547"/>
      <c r="Z18" s="387"/>
      <c r="AA18" s="387"/>
      <c r="AB18" s="387"/>
      <c r="AC18" s="257"/>
      <c r="AD18" s="257"/>
      <c r="AE18" s="257"/>
      <c r="AF18" s="281"/>
      <c r="AG18" s="283"/>
      <c r="AH18" s="284"/>
      <c r="AI18" s="284"/>
      <c r="AJ18" s="284"/>
      <c r="AK18" s="388" t="s">
        <v>80</v>
      </c>
      <c r="AL18" s="389"/>
      <c r="AM18" s="389"/>
      <c r="AN18" s="389"/>
      <c r="AO18" s="389"/>
      <c r="AP18" s="389"/>
      <c r="AQ18" s="389"/>
      <c r="AR18" s="562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</row>
    <row r="19" spans="1:61" ht="30" customHeight="1">
      <c r="A19" s="4"/>
      <c r="B19" s="378">
        <v>22</v>
      </c>
      <c r="C19" s="379"/>
      <c r="D19" s="380" t="s">
        <v>82</v>
      </c>
      <c r="E19" s="381"/>
      <c r="F19" s="382">
        <v>0.375</v>
      </c>
      <c r="G19" s="383"/>
      <c r="H19" s="383"/>
      <c r="I19" s="379"/>
      <c r="J19" s="384">
        <v>0.625</v>
      </c>
      <c r="K19" s="385"/>
      <c r="L19" s="385"/>
      <c r="M19" s="502"/>
      <c r="N19" s="520"/>
      <c r="O19" s="385"/>
      <c r="P19" s="385"/>
      <c r="Q19" s="385"/>
      <c r="R19" s="385">
        <v>1</v>
      </c>
      <c r="S19" s="385"/>
      <c r="T19" s="385"/>
      <c r="U19" s="386"/>
      <c r="V19" s="504"/>
      <c r="W19" s="387"/>
      <c r="X19" s="542"/>
      <c r="Y19" s="547"/>
      <c r="Z19" s="387"/>
      <c r="AA19" s="387"/>
      <c r="AB19" s="387"/>
      <c r="AC19" s="257"/>
      <c r="AD19" s="257"/>
      <c r="AE19" s="257"/>
      <c r="AF19" s="281"/>
      <c r="AG19" s="283"/>
      <c r="AH19" s="284"/>
      <c r="AI19" s="284"/>
      <c r="AJ19" s="284"/>
      <c r="AK19" s="388" t="s">
        <v>83</v>
      </c>
      <c r="AL19" s="389"/>
      <c r="AM19" s="389"/>
      <c r="AN19" s="389"/>
      <c r="AO19" s="389"/>
      <c r="AP19" s="389"/>
      <c r="AQ19" s="389"/>
      <c r="AR19" s="562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8"/>
    </row>
    <row r="20" spans="1:61" ht="30" customHeight="1">
      <c r="A20" s="4"/>
      <c r="B20" s="378">
        <v>24</v>
      </c>
      <c r="C20" s="379"/>
      <c r="D20" s="380" t="s">
        <v>84</v>
      </c>
      <c r="E20" s="381"/>
      <c r="F20" s="382">
        <v>0.375</v>
      </c>
      <c r="G20" s="383"/>
      <c r="H20" s="383"/>
      <c r="I20" s="379"/>
      <c r="J20" s="384">
        <v>0.65625</v>
      </c>
      <c r="K20" s="385"/>
      <c r="L20" s="385"/>
      <c r="M20" s="502"/>
      <c r="N20" s="520"/>
      <c r="O20" s="385"/>
      <c r="P20" s="385"/>
      <c r="Q20" s="385"/>
      <c r="R20" s="385"/>
      <c r="S20" s="385"/>
      <c r="T20" s="385"/>
      <c r="U20" s="386"/>
      <c r="V20" s="504"/>
      <c r="W20" s="387"/>
      <c r="X20" s="542"/>
      <c r="Y20" s="547"/>
      <c r="Z20" s="387"/>
      <c r="AA20" s="387"/>
      <c r="AB20" s="387"/>
      <c r="AC20" s="257"/>
      <c r="AD20" s="257"/>
      <c r="AE20" s="257"/>
      <c r="AF20" s="281"/>
      <c r="AG20" s="283"/>
      <c r="AH20" s="284"/>
      <c r="AI20" s="284"/>
      <c r="AJ20" s="284"/>
      <c r="AK20" s="388" t="s">
        <v>85</v>
      </c>
      <c r="AL20" s="389"/>
      <c r="AM20" s="389"/>
      <c r="AN20" s="389"/>
      <c r="AO20" s="389"/>
      <c r="AP20" s="389"/>
      <c r="AQ20" s="389"/>
      <c r="AR20" s="562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8"/>
    </row>
    <row r="21" spans="1:61" ht="30" customHeight="1">
      <c r="A21" s="4"/>
      <c r="B21" s="378">
        <v>28</v>
      </c>
      <c r="C21" s="379"/>
      <c r="D21" s="380" t="s">
        <v>79</v>
      </c>
      <c r="E21" s="381"/>
      <c r="F21" s="382">
        <v>0.375</v>
      </c>
      <c r="G21" s="383"/>
      <c r="H21" s="383"/>
      <c r="I21" s="379"/>
      <c r="J21" s="384">
        <v>0.625</v>
      </c>
      <c r="K21" s="385"/>
      <c r="L21" s="385"/>
      <c r="M21" s="502"/>
      <c r="N21" s="520"/>
      <c r="O21" s="385"/>
      <c r="P21" s="385"/>
      <c r="Q21" s="385"/>
      <c r="R21" s="385"/>
      <c r="S21" s="385"/>
      <c r="T21" s="385"/>
      <c r="U21" s="386"/>
      <c r="V21" s="504">
        <v>1</v>
      </c>
      <c r="W21" s="387"/>
      <c r="X21" s="542"/>
      <c r="Y21" s="547"/>
      <c r="Z21" s="387"/>
      <c r="AA21" s="387"/>
      <c r="AB21" s="387"/>
      <c r="AC21" s="257"/>
      <c r="AD21" s="257"/>
      <c r="AE21" s="257"/>
      <c r="AF21" s="281"/>
      <c r="AG21" s="283"/>
      <c r="AH21" s="284"/>
      <c r="AI21" s="284"/>
      <c r="AJ21" s="284"/>
      <c r="AK21" s="388" t="s">
        <v>83</v>
      </c>
      <c r="AL21" s="389"/>
      <c r="AM21" s="389"/>
      <c r="AN21" s="389"/>
      <c r="AO21" s="389"/>
      <c r="AP21" s="389"/>
      <c r="AQ21" s="389"/>
      <c r="AR21" s="562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8"/>
    </row>
    <row r="22" spans="1:61" ht="30" customHeight="1">
      <c r="A22" s="4"/>
      <c r="B22" s="378">
        <v>29</v>
      </c>
      <c r="C22" s="379"/>
      <c r="D22" s="380" t="s">
        <v>82</v>
      </c>
      <c r="E22" s="381"/>
      <c r="F22" s="382">
        <v>0.375</v>
      </c>
      <c r="G22" s="383"/>
      <c r="H22" s="383"/>
      <c r="I22" s="379"/>
      <c r="J22" s="384">
        <v>0.625</v>
      </c>
      <c r="K22" s="385"/>
      <c r="L22" s="385"/>
      <c r="M22" s="502"/>
      <c r="N22" s="520"/>
      <c r="O22" s="385"/>
      <c r="P22" s="385"/>
      <c r="Q22" s="385"/>
      <c r="R22" s="385"/>
      <c r="S22" s="385"/>
      <c r="T22" s="385"/>
      <c r="U22" s="386"/>
      <c r="V22" s="504"/>
      <c r="W22" s="387"/>
      <c r="X22" s="542"/>
      <c r="Y22" s="547"/>
      <c r="Z22" s="387"/>
      <c r="AA22" s="387"/>
      <c r="AB22" s="387"/>
      <c r="AC22" s="257"/>
      <c r="AD22" s="257"/>
      <c r="AE22" s="257"/>
      <c r="AF22" s="281"/>
      <c r="AG22" s="283"/>
      <c r="AH22" s="284"/>
      <c r="AI22" s="284"/>
      <c r="AJ22" s="284"/>
      <c r="AK22" s="388" t="s">
        <v>83</v>
      </c>
      <c r="AL22" s="389"/>
      <c r="AM22" s="389"/>
      <c r="AN22" s="389"/>
      <c r="AO22" s="389"/>
      <c r="AP22" s="389"/>
      <c r="AQ22" s="389"/>
      <c r="AR22" s="562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8"/>
    </row>
    <row r="23" spans="1:61" ht="30" customHeight="1">
      <c r="A23" s="4"/>
      <c r="B23" s="378">
        <v>30</v>
      </c>
      <c r="C23" s="379"/>
      <c r="D23" s="380" t="s">
        <v>81</v>
      </c>
      <c r="E23" s="381"/>
      <c r="F23" s="382">
        <v>0.375</v>
      </c>
      <c r="G23" s="383"/>
      <c r="H23" s="383"/>
      <c r="I23" s="379"/>
      <c r="J23" s="384">
        <v>0.625</v>
      </c>
      <c r="K23" s="385"/>
      <c r="L23" s="385"/>
      <c r="M23" s="502"/>
      <c r="N23" s="520"/>
      <c r="O23" s="385"/>
      <c r="P23" s="385"/>
      <c r="Q23" s="385"/>
      <c r="R23" s="385"/>
      <c r="S23" s="385"/>
      <c r="T23" s="385"/>
      <c r="U23" s="386"/>
      <c r="V23" s="504">
        <v>1</v>
      </c>
      <c r="W23" s="387"/>
      <c r="X23" s="542"/>
      <c r="Y23" s="547"/>
      <c r="Z23" s="387"/>
      <c r="AA23" s="387"/>
      <c r="AB23" s="387"/>
      <c r="AC23" s="257"/>
      <c r="AD23" s="257"/>
      <c r="AE23" s="257"/>
      <c r="AF23" s="281"/>
      <c r="AG23" s="283"/>
      <c r="AH23" s="284"/>
      <c r="AI23" s="284"/>
      <c r="AJ23" s="284"/>
      <c r="AK23" s="388" t="s">
        <v>83</v>
      </c>
      <c r="AL23" s="389"/>
      <c r="AM23" s="389"/>
      <c r="AN23" s="389"/>
      <c r="AO23" s="389"/>
      <c r="AP23" s="389"/>
      <c r="AQ23" s="389"/>
      <c r="AR23" s="562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8"/>
    </row>
    <row r="24" spans="1:61" ht="30" customHeight="1">
      <c r="A24" s="4"/>
      <c r="B24" s="274"/>
      <c r="C24" s="275"/>
      <c r="D24" s="276"/>
      <c r="E24" s="277"/>
      <c r="F24" s="278"/>
      <c r="G24" s="279"/>
      <c r="H24" s="279"/>
      <c r="I24" s="275"/>
      <c r="J24" s="280"/>
      <c r="K24" s="257"/>
      <c r="L24" s="257"/>
      <c r="M24" s="258"/>
      <c r="N24" s="520"/>
      <c r="O24" s="385"/>
      <c r="P24" s="385"/>
      <c r="Q24" s="385"/>
      <c r="R24" s="385"/>
      <c r="S24" s="385"/>
      <c r="T24" s="385"/>
      <c r="U24" s="386"/>
      <c r="V24" s="505"/>
      <c r="W24" s="282"/>
      <c r="X24" s="543"/>
      <c r="Y24" s="547"/>
      <c r="Z24" s="387"/>
      <c r="AA24" s="387"/>
      <c r="AB24" s="387"/>
      <c r="AC24" s="257"/>
      <c r="AD24" s="257"/>
      <c r="AE24" s="257"/>
      <c r="AF24" s="281"/>
      <c r="AG24" s="283"/>
      <c r="AH24" s="284"/>
      <c r="AI24" s="284"/>
      <c r="AJ24" s="284"/>
      <c r="AK24" s="285"/>
      <c r="AL24" s="286"/>
      <c r="AM24" s="286"/>
      <c r="AN24" s="286"/>
      <c r="AO24" s="286"/>
      <c r="AP24" s="286"/>
      <c r="AQ24" s="286"/>
      <c r="AR24" s="562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8"/>
    </row>
    <row r="25" spans="2:61" ht="30" customHeight="1">
      <c r="B25" s="274"/>
      <c r="C25" s="275"/>
      <c r="D25" s="276"/>
      <c r="E25" s="277"/>
      <c r="F25" s="278"/>
      <c r="G25" s="279"/>
      <c r="H25" s="279"/>
      <c r="I25" s="275"/>
      <c r="J25" s="280"/>
      <c r="K25" s="257"/>
      <c r="L25" s="257"/>
      <c r="M25" s="258"/>
      <c r="N25" s="520"/>
      <c r="O25" s="385"/>
      <c r="P25" s="385"/>
      <c r="Q25" s="385"/>
      <c r="R25" s="385"/>
      <c r="S25" s="385"/>
      <c r="T25" s="385"/>
      <c r="U25" s="386"/>
      <c r="V25" s="505"/>
      <c r="W25" s="282"/>
      <c r="X25" s="543"/>
      <c r="Y25" s="547"/>
      <c r="Z25" s="387"/>
      <c r="AA25" s="387"/>
      <c r="AB25" s="387"/>
      <c r="AC25" s="257"/>
      <c r="AD25" s="257"/>
      <c r="AE25" s="257"/>
      <c r="AF25" s="281"/>
      <c r="AG25" s="283"/>
      <c r="AH25" s="284"/>
      <c r="AI25" s="284"/>
      <c r="AJ25" s="284"/>
      <c r="AK25" s="285"/>
      <c r="AL25" s="286"/>
      <c r="AM25" s="286"/>
      <c r="AN25" s="286"/>
      <c r="AO25" s="286"/>
      <c r="AP25" s="286"/>
      <c r="AQ25" s="286"/>
      <c r="AR25" s="562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8"/>
    </row>
    <row r="26" spans="2:61" ht="30" customHeight="1">
      <c r="B26" s="274"/>
      <c r="C26" s="275"/>
      <c r="D26" s="276"/>
      <c r="E26" s="277"/>
      <c r="F26" s="278"/>
      <c r="G26" s="279"/>
      <c r="H26" s="279"/>
      <c r="I26" s="275"/>
      <c r="J26" s="280"/>
      <c r="K26" s="257"/>
      <c r="L26" s="257"/>
      <c r="M26" s="258"/>
      <c r="N26" s="520"/>
      <c r="O26" s="385"/>
      <c r="P26" s="385"/>
      <c r="Q26" s="385"/>
      <c r="R26" s="385"/>
      <c r="S26" s="385"/>
      <c r="T26" s="385"/>
      <c r="U26" s="386"/>
      <c r="V26" s="505"/>
      <c r="W26" s="282"/>
      <c r="X26" s="543"/>
      <c r="Y26" s="547"/>
      <c r="Z26" s="387"/>
      <c r="AA26" s="387"/>
      <c r="AB26" s="387"/>
      <c r="AC26" s="257"/>
      <c r="AD26" s="257"/>
      <c r="AE26" s="257"/>
      <c r="AF26" s="281"/>
      <c r="AG26" s="283"/>
      <c r="AH26" s="284"/>
      <c r="AI26" s="284"/>
      <c r="AJ26" s="284"/>
      <c r="AK26" s="285"/>
      <c r="AL26" s="286"/>
      <c r="AM26" s="286"/>
      <c r="AN26" s="286"/>
      <c r="AO26" s="286"/>
      <c r="AP26" s="286"/>
      <c r="AQ26" s="286"/>
      <c r="AR26" s="562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8"/>
    </row>
    <row r="27" spans="2:61" ht="30" customHeight="1">
      <c r="B27" s="274"/>
      <c r="C27" s="275"/>
      <c r="D27" s="276"/>
      <c r="E27" s="277"/>
      <c r="F27" s="278"/>
      <c r="G27" s="279"/>
      <c r="H27" s="279"/>
      <c r="I27" s="275"/>
      <c r="J27" s="280"/>
      <c r="K27" s="257"/>
      <c r="L27" s="257"/>
      <c r="M27" s="258"/>
      <c r="N27" s="520"/>
      <c r="O27" s="385"/>
      <c r="P27" s="385"/>
      <c r="Q27" s="385"/>
      <c r="R27" s="385"/>
      <c r="S27" s="385"/>
      <c r="T27" s="385"/>
      <c r="U27" s="386"/>
      <c r="V27" s="505"/>
      <c r="W27" s="282"/>
      <c r="X27" s="543"/>
      <c r="Y27" s="547"/>
      <c r="Z27" s="387"/>
      <c r="AA27" s="387"/>
      <c r="AB27" s="387"/>
      <c r="AC27" s="257"/>
      <c r="AD27" s="257"/>
      <c r="AE27" s="257"/>
      <c r="AF27" s="281"/>
      <c r="AG27" s="283"/>
      <c r="AH27" s="284"/>
      <c r="AI27" s="284"/>
      <c r="AJ27" s="284"/>
      <c r="AK27" s="285"/>
      <c r="AL27" s="286"/>
      <c r="AM27" s="286"/>
      <c r="AN27" s="286"/>
      <c r="AO27" s="286"/>
      <c r="AP27" s="286"/>
      <c r="AQ27" s="286"/>
      <c r="AR27" s="562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8"/>
    </row>
    <row r="28" spans="2:61" ht="30" customHeight="1">
      <c r="B28" s="274"/>
      <c r="C28" s="275"/>
      <c r="D28" s="276"/>
      <c r="E28" s="277"/>
      <c r="F28" s="278"/>
      <c r="G28" s="279"/>
      <c r="H28" s="279"/>
      <c r="I28" s="275"/>
      <c r="J28" s="280"/>
      <c r="K28" s="257"/>
      <c r="L28" s="257"/>
      <c r="M28" s="258"/>
      <c r="N28" s="520"/>
      <c r="O28" s="385"/>
      <c r="P28" s="385"/>
      <c r="Q28" s="385"/>
      <c r="R28" s="385"/>
      <c r="S28" s="385"/>
      <c r="T28" s="385"/>
      <c r="U28" s="386"/>
      <c r="V28" s="505"/>
      <c r="W28" s="282"/>
      <c r="X28" s="543"/>
      <c r="Y28" s="547"/>
      <c r="Z28" s="387"/>
      <c r="AA28" s="387"/>
      <c r="AB28" s="387"/>
      <c r="AC28" s="257"/>
      <c r="AD28" s="257"/>
      <c r="AE28" s="257"/>
      <c r="AF28" s="281"/>
      <c r="AG28" s="283"/>
      <c r="AH28" s="284"/>
      <c r="AI28" s="284"/>
      <c r="AJ28" s="284"/>
      <c r="AK28" s="285"/>
      <c r="AL28" s="286"/>
      <c r="AM28" s="286"/>
      <c r="AN28" s="286"/>
      <c r="AO28" s="286"/>
      <c r="AP28" s="286"/>
      <c r="AQ28" s="286"/>
      <c r="AR28" s="562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8"/>
    </row>
    <row r="29" spans="2:61" ht="30" customHeight="1">
      <c r="B29" s="274"/>
      <c r="C29" s="275"/>
      <c r="D29" s="276"/>
      <c r="E29" s="277"/>
      <c r="F29" s="278"/>
      <c r="G29" s="279"/>
      <c r="H29" s="279"/>
      <c r="I29" s="275"/>
      <c r="J29" s="280"/>
      <c r="K29" s="257"/>
      <c r="L29" s="257"/>
      <c r="M29" s="258"/>
      <c r="N29" s="520"/>
      <c r="O29" s="385"/>
      <c r="P29" s="385"/>
      <c r="Q29" s="385"/>
      <c r="R29" s="385"/>
      <c r="S29" s="385"/>
      <c r="T29" s="385"/>
      <c r="U29" s="386"/>
      <c r="V29" s="505"/>
      <c r="W29" s="282"/>
      <c r="X29" s="543"/>
      <c r="Y29" s="547"/>
      <c r="Z29" s="387"/>
      <c r="AA29" s="387"/>
      <c r="AB29" s="387"/>
      <c r="AC29" s="257"/>
      <c r="AD29" s="257"/>
      <c r="AE29" s="257"/>
      <c r="AF29" s="281"/>
      <c r="AG29" s="283"/>
      <c r="AH29" s="284"/>
      <c r="AI29" s="284"/>
      <c r="AJ29" s="284"/>
      <c r="AK29" s="285"/>
      <c r="AL29" s="286"/>
      <c r="AM29" s="286"/>
      <c r="AN29" s="286"/>
      <c r="AO29" s="286"/>
      <c r="AP29" s="286"/>
      <c r="AQ29" s="286"/>
      <c r="AR29" s="562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8"/>
    </row>
    <row r="30" spans="2:61" ht="30" customHeight="1">
      <c r="B30" s="274"/>
      <c r="C30" s="275"/>
      <c r="D30" s="276"/>
      <c r="E30" s="277"/>
      <c r="F30" s="278"/>
      <c r="G30" s="279"/>
      <c r="H30" s="279"/>
      <c r="I30" s="275"/>
      <c r="J30" s="280"/>
      <c r="K30" s="257"/>
      <c r="L30" s="257"/>
      <c r="M30" s="258"/>
      <c r="N30" s="520"/>
      <c r="O30" s="385"/>
      <c r="P30" s="385"/>
      <c r="Q30" s="385"/>
      <c r="R30" s="385"/>
      <c r="S30" s="385"/>
      <c r="T30" s="385"/>
      <c r="U30" s="386"/>
      <c r="V30" s="505"/>
      <c r="W30" s="282"/>
      <c r="X30" s="543"/>
      <c r="Y30" s="547"/>
      <c r="Z30" s="387"/>
      <c r="AA30" s="387"/>
      <c r="AB30" s="387"/>
      <c r="AC30" s="257"/>
      <c r="AD30" s="257"/>
      <c r="AE30" s="257"/>
      <c r="AF30" s="281"/>
      <c r="AG30" s="283"/>
      <c r="AH30" s="284"/>
      <c r="AI30" s="284"/>
      <c r="AJ30" s="284"/>
      <c r="AK30" s="285"/>
      <c r="AL30" s="286"/>
      <c r="AM30" s="286"/>
      <c r="AN30" s="286"/>
      <c r="AO30" s="286"/>
      <c r="AP30" s="286"/>
      <c r="AQ30" s="286"/>
      <c r="AR30" s="562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8"/>
    </row>
    <row r="31" spans="2:61" ht="30" customHeight="1">
      <c r="B31" s="274"/>
      <c r="C31" s="275"/>
      <c r="D31" s="276"/>
      <c r="E31" s="277"/>
      <c r="F31" s="278"/>
      <c r="G31" s="279"/>
      <c r="H31" s="279"/>
      <c r="I31" s="275"/>
      <c r="J31" s="280"/>
      <c r="K31" s="257"/>
      <c r="L31" s="257"/>
      <c r="M31" s="258"/>
      <c r="N31" s="520"/>
      <c r="O31" s="385"/>
      <c r="P31" s="385"/>
      <c r="Q31" s="385"/>
      <c r="R31" s="385"/>
      <c r="S31" s="385"/>
      <c r="T31" s="385"/>
      <c r="U31" s="386"/>
      <c r="V31" s="505"/>
      <c r="W31" s="282"/>
      <c r="X31" s="543"/>
      <c r="Y31" s="547"/>
      <c r="Z31" s="387"/>
      <c r="AA31" s="387"/>
      <c r="AB31" s="387"/>
      <c r="AC31" s="257"/>
      <c r="AD31" s="257"/>
      <c r="AE31" s="257"/>
      <c r="AF31" s="281"/>
      <c r="AG31" s="283"/>
      <c r="AH31" s="284"/>
      <c r="AI31" s="284"/>
      <c r="AJ31" s="284"/>
      <c r="AK31" s="285"/>
      <c r="AL31" s="286"/>
      <c r="AM31" s="286"/>
      <c r="AN31" s="286"/>
      <c r="AO31" s="286"/>
      <c r="AP31" s="286"/>
      <c r="AQ31" s="286"/>
      <c r="AR31" s="562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8"/>
    </row>
    <row r="32" spans="2:61" ht="30" customHeight="1">
      <c r="B32" s="274"/>
      <c r="C32" s="275"/>
      <c r="D32" s="276"/>
      <c r="E32" s="277"/>
      <c r="F32" s="278"/>
      <c r="G32" s="279"/>
      <c r="H32" s="279"/>
      <c r="I32" s="275"/>
      <c r="J32" s="280"/>
      <c r="K32" s="257"/>
      <c r="L32" s="257"/>
      <c r="M32" s="258"/>
      <c r="N32" s="520"/>
      <c r="O32" s="385"/>
      <c r="P32" s="385"/>
      <c r="Q32" s="385"/>
      <c r="R32" s="385"/>
      <c r="S32" s="385"/>
      <c r="T32" s="385"/>
      <c r="U32" s="386"/>
      <c r="V32" s="505"/>
      <c r="W32" s="282"/>
      <c r="X32" s="543"/>
      <c r="Y32" s="547"/>
      <c r="Z32" s="387"/>
      <c r="AA32" s="387"/>
      <c r="AB32" s="387"/>
      <c r="AC32" s="257"/>
      <c r="AD32" s="257"/>
      <c r="AE32" s="257"/>
      <c r="AF32" s="281"/>
      <c r="AG32" s="283"/>
      <c r="AH32" s="284"/>
      <c r="AI32" s="284"/>
      <c r="AJ32" s="284"/>
      <c r="AK32" s="285"/>
      <c r="AL32" s="286"/>
      <c r="AM32" s="286"/>
      <c r="AN32" s="286"/>
      <c r="AO32" s="286"/>
      <c r="AP32" s="286"/>
      <c r="AQ32" s="286"/>
      <c r="AR32" s="562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8"/>
    </row>
    <row r="33" spans="2:61" ht="30" customHeight="1">
      <c r="B33" s="274"/>
      <c r="C33" s="275"/>
      <c r="D33" s="276"/>
      <c r="E33" s="277"/>
      <c r="F33" s="278"/>
      <c r="G33" s="279"/>
      <c r="H33" s="279"/>
      <c r="I33" s="275"/>
      <c r="J33" s="280"/>
      <c r="K33" s="257"/>
      <c r="L33" s="257"/>
      <c r="M33" s="258"/>
      <c r="N33" s="520"/>
      <c r="O33" s="385"/>
      <c r="P33" s="385"/>
      <c r="Q33" s="385"/>
      <c r="R33" s="385"/>
      <c r="S33" s="385"/>
      <c r="T33" s="385"/>
      <c r="U33" s="386"/>
      <c r="V33" s="505"/>
      <c r="W33" s="282"/>
      <c r="X33" s="543"/>
      <c r="Y33" s="547"/>
      <c r="Z33" s="387"/>
      <c r="AA33" s="387"/>
      <c r="AB33" s="387"/>
      <c r="AC33" s="257"/>
      <c r="AD33" s="257"/>
      <c r="AE33" s="257"/>
      <c r="AF33" s="281"/>
      <c r="AG33" s="283"/>
      <c r="AH33" s="284"/>
      <c r="AI33" s="284"/>
      <c r="AJ33" s="284"/>
      <c r="AK33" s="285"/>
      <c r="AL33" s="286"/>
      <c r="AM33" s="286"/>
      <c r="AN33" s="286"/>
      <c r="AO33" s="286"/>
      <c r="AP33" s="286"/>
      <c r="AQ33" s="286"/>
      <c r="AR33" s="562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8"/>
    </row>
    <row r="34" spans="2:61" ht="30" customHeight="1">
      <c r="B34" s="274"/>
      <c r="C34" s="275"/>
      <c r="D34" s="276"/>
      <c r="E34" s="277"/>
      <c r="F34" s="278"/>
      <c r="G34" s="279"/>
      <c r="H34" s="279"/>
      <c r="I34" s="275"/>
      <c r="J34" s="280"/>
      <c r="K34" s="257"/>
      <c r="L34" s="257"/>
      <c r="M34" s="258"/>
      <c r="N34" s="520"/>
      <c r="O34" s="385"/>
      <c r="P34" s="385"/>
      <c r="Q34" s="385"/>
      <c r="R34" s="385"/>
      <c r="S34" s="385"/>
      <c r="T34" s="385"/>
      <c r="U34" s="386"/>
      <c r="V34" s="505"/>
      <c r="W34" s="282"/>
      <c r="X34" s="543"/>
      <c r="Y34" s="547"/>
      <c r="Z34" s="387"/>
      <c r="AA34" s="387"/>
      <c r="AB34" s="387"/>
      <c r="AC34" s="257"/>
      <c r="AD34" s="257"/>
      <c r="AE34" s="257"/>
      <c r="AF34" s="281"/>
      <c r="AG34" s="283"/>
      <c r="AH34" s="284"/>
      <c r="AI34" s="284"/>
      <c r="AJ34" s="284"/>
      <c r="AK34" s="285"/>
      <c r="AL34" s="286"/>
      <c r="AM34" s="286"/>
      <c r="AN34" s="286"/>
      <c r="AO34" s="286"/>
      <c r="AP34" s="286"/>
      <c r="AQ34" s="286"/>
      <c r="AR34" s="562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8"/>
    </row>
    <row r="35" spans="2:61" ht="30" customHeight="1">
      <c r="B35" s="274"/>
      <c r="C35" s="275"/>
      <c r="D35" s="276"/>
      <c r="E35" s="277"/>
      <c r="F35" s="278"/>
      <c r="G35" s="279"/>
      <c r="H35" s="279"/>
      <c r="I35" s="275"/>
      <c r="J35" s="280"/>
      <c r="K35" s="257"/>
      <c r="L35" s="257"/>
      <c r="M35" s="258"/>
      <c r="N35" s="520"/>
      <c r="O35" s="385"/>
      <c r="P35" s="385"/>
      <c r="Q35" s="385"/>
      <c r="R35" s="385"/>
      <c r="S35" s="385"/>
      <c r="T35" s="385"/>
      <c r="U35" s="386"/>
      <c r="V35" s="505"/>
      <c r="W35" s="282"/>
      <c r="X35" s="543"/>
      <c r="Y35" s="547"/>
      <c r="Z35" s="387"/>
      <c r="AA35" s="387"/>
      <c r="AB35" s="387"/>
      <c r="AC35" s="257"/>
      <c r="AD35" s="257"/>
      <c r="AE35" s="257"/>
      <c r="AF35" s="281"/>
      <c r="AG35" s="283"/>
      <c r="AH35" s="284"/>
      <c r="AI35" s="284"/>
      <c r="AJ35" s="284"/>
      <c r="AK35" s="285"/>
      <c r="AL35" s="286"/>
      <c r="AM35" s="286"/>
      <c r="AN35" s="286"/>
      <c r="AO35" s="286"/>
      <c r="AP35" s="286"/>
      <c r="AQ35" s="286"/>
      <c r="AR35" s="562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8"/>
    </row>
    <row r="36" spans="2:61" ht="30" customHeight="1" thickBot="1">
      <c r="B36" s="274"/>
      <c r="C36" s="275"/>
      <c r="D36" s="276"/>
      <c r="E36" s="277"/>
      <c r="F36" s="278"/>
      <c r="G36" s="279"/>
      <c r="H36" s="279"/>
      <c r="I36" s="275"/>
      <c r="J36" s="280"/>
      <c r="K36" s="257"/>
      <c r="L36" s="257"/>
      <c r="M36" s="258"/>
      <c r="N36" s="521"/>
      <c r="O36" s="522"/>
      <c r="P36" s="522"/>
      <c r="Q36" s="522"/>
      <c r="R36" s="522"/>
      <c r="S36" s="522"/>
      <c r="T36" s="522"/>
      <c r="U36" s="523"/>
      <c r="V36" s="506"/>
      <c r="W36" s="289"/>
      <c r="X36" s="544"/>
      <c r="Y36" s="548"/>
      <c r="Z36" s="535"/>
      <c r="AA36" s="535"/>
      <c r="AB36" s="535"/>
      <c r="AC36" s="536"/>
      <c r="AD36" s="536"/>
      <c r="AE36" s="536"/>
      <c r="AF36" s="537"/>
      <c r="AG36" s="283"/>
      <c r="AH36" s="284"/>
      <c r="AI36" s="284"/>
      <c r="AJ36" s="284"/>
      <c r="AK36" s="296"/>
      <c r="AL36" s="297"/>
      <c r="AM36" s="297"/>
      <c r="AN36" s="297"/>
      <c r="AO36" s="297"/>
      <c r="AP36" s="297"/>
      <c r="AQ36" s="297"/>
      <c r="AR36" s="563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2"/>
    </row>
    <row r="37" spans="2:61" ht="34.5" customHeight="1" thickBot="1">
      <c r="B37" s="294" t="s">
        <v>70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390">
        <v>3</v>
      </c>
      <c r="O37" s="524"/>
      <c r="P37" s="524"/>
      <c r="Q37" s="524"/>
      <c r="R37" s="524"/>
      <c r="S37" s="524"/>
      <c r="T37" s="524"/>
      <c r="U37" s="526"/>
      <c r="V37" s="525">
        <v>4</v>
      </c>
      <c r="W37" s="391"/>
      <c r="X37" s="545"/>
      <c r="Y37" s="549">
        <v>1</v>
      </c>
      <c r="Z37" s="538"/>
      <c r="AA37" s="538"/>
      <c r="AB37" s="538"/>
      <c r="AC37" s="539"/>
      <c r="AD37" s="539"/>
      <c r="AE37" s="539"/>
      <c r="AF37" s="540"/>
      <c r="AG37" s="290"/>
      <c r="AH37" s="291"/>
      <c r="AI37" s="291"/>
      <c r="AJ37" s="291"/>
      <c r="AK37" s="567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9"/>
    </row>
    <row r="38" spans="2:61" ht="1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2:37" ht="30" customHeight="1"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6"/>
      <c r="U39" s="6"/>
      <c r="V39" s="6"/>
      <c r="W39" s="6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2:37" ht="30" customHeight="1" hidden="1">
      <c r="B40" s="6"/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6"/>
      <c r="U40" s="6"/>
      <c r="V40" s="6"/>
      <c r="W40" s="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92" t="s">
        <v>71</v>
      </c>
      <c r="AI40" s="293"/>
      <c r="AJ40" s="293"/>
      <c r="AK40" s="293"/>
    </row>
    <row r="41" spans="2:37" ht="30" customHeight="1" hidden="1">
      <c r="B41" s="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6"/>
      <c r="U41" s="6"/>
      <c r="V41" s="6"/>
      <c r="W41" s="6"/>
      <c r="X41" s="7"/>
      <c r="Y41" s="7"/>
      <c r="Z41" s="7"/>
      <c r="AA41" s="7"/>
      <c r="AB41" s="7"/>
      <c r="AC41" s="7"/>
      <c r="AD41" s="7"/>
      <c r="AE41" s="7"/>
      <c r="AF41" s="7"/>
      <c r="AH41" s="9">
        <f>COUNTIF(AK14:AQ36,"算定区分１～２時間")</f>
        <v>0</v>
      </c>
      <c r="AI41" s="9">
        <f>COUNTIF(AK14:AQ36,"算定区分２～４時間")</f>
        <v>0</v>
      </c>
      <c r="AJ41" s="9">
        <f>COUNTIF(AK14:AQ36,"算定区分４～６時間")</f>
        <v>0</v>
      </c>
      <c r="AK41" s="9">
        <f>COUNTIF(AK14:AQ36,"算定区分６時間超")</f>
        <v>0</v>
      </c>
    </row>
    <row r="42" spans="2:37" ht="1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ht="1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ht="1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ht="1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ht="1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ht="1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ht="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37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2:37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2:37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2:37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2:37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2:38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10"/>
    </row>
    <row r="61" spans="2:38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10"/>
    </row>
    <row r="62" ht="15" customHeight="1">
      <c r="AL62" s="10"/>
    </row>
    <row r="63" ht="15" customHeight="1">
      <c r="AL63" s="10"/>
    </row>
    <row r="64" ht="15" customHeight="1">
      <c r="AL64" s="10"/>
    </row>
    <row r="65" ht="15" customHeight="1">
      <c r="AL65" s="10"/>
    </row>
    <row r="66" ht="15" customHeight="1">
      <c r="AL66" s="10"/>
    </row>
    <row r="67" ht="15" customHeight="1">
      <c r="AL67" s="10"/>
    </row>
    <row r="68" ht="15" customHeight="1">
      <c r="AL68" s="10"/>
    </row>
    <row r="69" ht="15" customHeight="1">
      <c r="AL69" s="10"/>
    </row>
    <row r="70" ht="15" customHeight="1">
      <c r="AL70" s="10"/>
    </row>
  </sheetData>
  <sheetProtection/>
  <mergeCells count="347">
    <mergeCell ref="B12:C13"/>
    <mergeCell ref="D12:E13"/>
    <mergeCell ref="F12:I13"/>
    <mergeCell ref="J12:M13"/>
    <mergeCell ref="N12:Q13"/>
    <mergeCell ref="R12:U13"/>
    <mergeCell ref="AV5:BI6"/>
    <mergeCell ref="AV7:BI8"/>
    <mergeCell ref="V11:X13"/>
    <mergeCell ref="AG11:AJ13"/>
    <mergeCell ref="AK11:AQ13"/>
    <mergeCell ref="B9:U9"/>
    <mergeCell ref="AR11:BI13"/>
    <mergeCell ref="BF3:BF4"/>
    <mergeCell ref="BG3:BG4"/>
    <mergeCell ref="BH3:BH4"/>
    <mergeCell ref="BI3:BI4"/>
    <mergeCell ref="BK2:BP7"/>
    <mergeCell ref="B3:G4"/>
    <mergeCell ref="AP3:AY4"/>
    <mergeCell ref="B5:G6"/>
    <mergeCell ref="H5:AO6"/>
    <mergeCell ref="AP5:AU8"/>
    <mergeCell ref="AH40:AK40"/>
    <mergeCell ref="H3:H4"/>
    <mergeCell ref="I3:I4"/>
    <mergeCell ref="J3:J4"/>
    <mergeCell ref="K3:K4"/>
    <mergeCell ref="L3:L4"/>
    <mergeCell ref="AR14:BI14"/>
    <mergeCell ref="AR15:BI15"/>
    <mergeCell ref="AR16:BI16"/>
    <mergeCell ref="B37:M37"/>
    <mergeCell ref="V37:X37"/>
    <mergeCell ref="AG37:AJ37"/>
    <mergeCell ref="N36:Q36"/>
    <mergeCell ref="R36:U36"/>
    <mergeCell ref="N37:U37"/>
    <mergeCell ref="AR36:BI36"/>
    <mergeCell ref="AK37:BI37"/>
    <mergeCell ref="AG36:AJ36"/>
    <mergeCell ref="AK36:AQ36"/>
    <mergeCell ref="N11:U11"/>
    <mergeCell ref="N14:Q14"/>
    <mergeCell ref="N15:Q15"/>
    <mergeCell ref="N16:Q16"/>
    <mergeCell ref="N17:Q17"/>
    <mergeCell ref="N18:Q18"/>
    <mergeCell ref="AK35:AQ35"/>
    <mergeCell ref="B36:C36"/>
    <mergeCell ref="D36:E36"/>
    <mergeCell ref="F36:I36"/>
    <mergeCell ref="J36:M36"/>
    <mergeCell ref="V36:X36"/>
    <mergeCell ref="N35:Q35"/>
    <mergeCell ref="AR35:BI35"/>
    <mergeCell ref="AG35:AJ35"/>
    <mergeCell ref="N19:Q19"/>
    <mergeCell ref="N20:Q20"/>
    <mergeCell ref="N21:Q21"/>
    <mergeCell ref="N22:Q22"/>
    <mergeCell ref="N23:Q23"/>
    <mergeCell ref="N24:Q24"/>
    <mergeCell ref="N25:Q25"/>
    <mergeCell ref="AG34:AJ34"/>
    <mergeCell ref="AK34:AQ34"/>
    <mergeCell ref="B35:C35"/>
    <mergeCell ref="D35:E35"/>
    <mergeCell ref="F35:I35"/>
    <mergeCell ref="J35:M35"/>
    <mergeCell ref="V35:X35"/>
    <mergeCell ref="AR17:BI17"/>
    <mergeCell ref="V34:X34"/>
    <mergeCell ref="N26:Q26"/>
    <mergeCell ref="N27:Q27"/>
    <mergeCell ref="N28:Q28"/>
    <mergeCell ref="N29:Q29"/>
    <mergeCell ref="N30:Q30"/>
    <mergeCell ref="N31:Q31"/>
    <mergeCell ref="N32:Q32"/>
    <mergeCell ref="B34:C34"/>
    <mergeCell ref="D34:E34"/>
    <mergeCell ref="F34:I34"/>
    <mergeCell ref="J34:M34"/>
    <mergeCell ref="N34:Q34"/>
    <mergeCell ref="R34:U34"/>
    <mergeCell ref="AG33:AJ33"/>
    <mergeCell ref="AK33:AQ33"/>
    <mergeCell ref="N33:Q33"/>
    <mergeCell ref="R33:U33"/>
    <mergeCell ref="Y33:AB33"/>
    <mergeCell ref="AC33:AF33"/>
    <mergeCell ref="AR33:BI33"/>
    <mergeCell ref="B33:C33"/>
    <mergeCell ref="D33:E33"/>
    <mergeCell ref="F33:I33"/>
    <mergeCell ref="J33:M33"/>
    <mergeCell ref="V33:X33"/>
    <mergeCell ref="R32:U32"/>
    <mergeCell ref="Y32:AB32"/>
    <mergeCell ref="AR32:BI32"/>
    <mergeCell ref="AG32:AJ32"/>
    <mergeCell ref="AK32:AQ32"/>
    <mergeCell ref="R14:U14"/>
    <mergeCell ref="R15:U15"/>
    <mergeCell ref="R16:U16"/>
    <mergeCell ref="R17:U17"/>
    <mergeCell ref="R18:U18"/>
    <mergeCell ref="R19:U19"/>
    <mergeCell ref="AK31:AQ31"/>
    <mergeCell ref="B32:C32"/>
    <mergeCell ref="D32:E32"/>
    <mergeCell ref="F32:I32"/>
    <mergeCell ref="J32:M32"/>
    <mergeCell ref="V32:X32"/>
    <mergeCell ref="R31:U31"/>
    <mergeCell ref="AR31:BI31"/>
    <mergeCell ref="AG31:AJ31"/>
    <mergeCell ref="R20:U20"/>
    <mergeCell ref="R21:U21"/>
    <mergeCell ref="R22:U22"/>
    <mergeCell ref="R23:U23"/>
    <mergeCell ref="R24:U24"/>
    <mergeCell ref="R25:U25"/>
    <mergeCell ref="R26:U26"/>
    <mergeCell ref="AG30:AJ30"/>
    <mergeCell ref="AK30:AQ30"/>
    <mergeCell ref="B31:C31"/>
    <mergeCell ref="D31:E31"/>
    <mergeCell ref="F31:I31"/>
    <mergeCell ref="J31:M31"/>
    <mergeCell ref="V31:X31"/>
    <mergeCell ref="AR30:BI30"/>
    <mergeCell ref="V30:X30"/>
    <mergeCell ref="R27:U27"/>
    <mergeCell ref="R28:U28"/>
    <mergeCell ref="R29:U29"/>
    <mergeCell ref="R30:U30"/>
    <mergeCell ref="Y27:AB27"/>
    <mergeCell ref="AC27:AF27"/>
    <mergeCell ref="Y28:AB28"/>
    <mergeCell ref="B30:C30"/>
    <mergeCell ref="D30:E30"/>
    <mergeCell ref="F30:I30"/>
    <mergeCell ref="J30:M30"/>
    <mergeCell ref="AR18:BI18"/>
    <mergeCell ref="AR19:BI19"/>
    <mergeCell ref="AR20:BI20"/>
    <mergeCell ref="AR21:BI21"/>
    <mergeCell ref="AR22:BI22"/>
    <mergeCell ref="AR23:BI23"/>
    <mergeCell ref="AG29:AJ29"/>
    <mergeCell ref="AK29:AQ29"/>
    <mergeCell ref="R35:U35"/>
    <mergeCell ref="Y29:AB29"/>
    <mergeCell ref="AC29:AF29"/>
    <mergeCell ref="Y30:AB30"/>
    <mergeCell ref="AC30:AF30"/>
    <mergeCell ref="AR29:BI29"/>
    <mergeCell ref="AR34:BI34"/>
    <mergeCell ref="B29:C29"/>
    <mergeCell ref="D29:E29"/>
    <mergeCell ref="F29:I29"/>
    <mergeCell ref="J29:M29"/>
    <mergeCell ref="V29:X29"/>
    <mergeCell ref="AC28:AF28"/>
    <mergeCell ref="AR28:BI28"/>
    <mergeCell ref="AG28:AJ28"/>
    <mergeCell ref="AK28:AQ28"/>
    <mergeCell ref="Y11:AF11"/>
    <mergeCell ref="Y12:AB13"/>
    <mergeCell ref="AC12:AF13"/>
    <mergeCell ref="Y14:AB14"/>
    <mergeCell ref="AC14:AF14"/>
    <mergeCell ref="AK27:AQ27"/>
    <mergeCell ref="B28:C28"/>
    <mergeCell ref="D28:E28"/>
    <mergeCell ref="F28:I28"/>
    <mergeCell ref="J28:M28"/>
    <mergeCell ref="V28:X28"/>
    <mergeCell ref="AR27:BI27"/>
    <mergeCell ref="AG27:AJ27"/>
    <mergeCell ref="Y37:AB37"/>
    <mergeCell ref="AC37:AF37"/>
    <mergeCell ref="Y15:AB15"/>
    <mergeCell ref="AC15:AF15"/>
    <mergeCell ref="Y16:AB16"/>
    <mergeCell ref="AC16:AF16"/>
    <mergeCell ref="Y17:AB17"/>
    <mergeCell ref="AG26:AJ26"/>
    <mergeCell ref="AK26:AQ26"/>
    <mergeCell ref="B27:C27"/>
    <mergeCell ref="D27:E27"/>
    <mergeCell ref="F27:I27"/>
    <mergeCell ref="J27:M27"/>
    <mergeCell ref="V27:X27"/>
    <mergeCell ref="AR26:BI26"/>
    <mergeCell ref="V26:X26"/>
    <mergeCell ref="AC17:AF17"/>
    <mergeCell ref="Y18:AB18"/>
    <mergeCell ref="AC18:AF18"/>
    <mergeCell ref="Y19:AB19"/>
    <mergeCell ref="AC19:AF19"/>
    <mergeCell ref="Y20:AB20"/>
    <mergeCell ref="AC20:AF20"/>
    <mergeCell ref="B26:C26"/>
    <mergeCell ref="D26:E26"/>
    <mergeCell ref="F26:I26"/>
    <mergeCell ref="J26:M26"/>
    <mergeCell ref="AR24:BI24"/>
    <mergeCell ref="AR25:BI25"/>
    <mergeCell ref="AG25:AJ25"/>
    <mergeCell ref="AK25:AQ25"/>
    <mergeCell ref="Y21:AB21"/>
    <mergeCell ref="AC21:AF21"/>
    <mergeCell ref="Y22:AB22"/>
    <mergeCell ref="AC22:AF22"/>
    <mergeCell ref="Y23:AB23"/>
    <mergeCell ref="B25:C25"/>
    <mergeCell ref="D25:E25"/>
    <mergeCell ref="F25:I25"/>
    <mergeCell ref="J25:M25"/>
    <mergeCell ref="V25:X25"/>
    <mergeCell ref="Y24:AB24"/>
    <mergeCell ref="AC24:AF24"/>
    <mergeCell ref="AG24:AJ24"/>
    <mergeCell ref="AK24:AQ24"/>
    <mergeCell ref="AC23:AF23"/>
    <mergeCell ref="Y25:AB25"/>
    <mergeCell ref="AC25:AF25"/>
    <mergeCell ref="AK23:AQ23"/>
    <mergeCell ref="B24:C24"/>
    <mergeCell ref="D24:E24"/>
    <mergeCell ref="F24:I24"/>
    <mergeCell ref="J24:M24"/>
    <mergeCell ref="V24:X24"/>
    <mergeCell ref="AG23:AJ23"/>
    <mergeCell ref="Y26:AB26"/>
    <mergeCell ref="AC26:AF26"/>
    <mergeCell ref="Y31:AB31"/>
    <mergeCell ref="AC31:AF31"/>
    <mergeCell ref="AG22:AJ22"/>
    <mergeCell ref="AK22:AQ22"/>
    <mergeCell ref="B23:C23"/>
    <mergeCell ref="D23:E23"/>
    <mergeCell ref="F23:I23"/>
    <mergeCell ref="J23:M23"/>
    <mergeCell ref="V23:X23"/>
    <mergeCell ref="V22:X22"/>
    <mergeCell ref="AC32:AF32"/>
    <mergeCell ref="Y34:AB34"/>
    <mergeCell ref="AC34:AF34"/>
    <mergeCell ref="B22:C22"/>
    <mergeCell ref="D22:E22"/>
    <mergeCell ref="F22:I22"/>
    <mergeCell ref="J22:M22"/>
    <mergeCell ref="AG21:AJ21"/>
    <mergeCell ref="AK21:AQ21"/>
    <mergeCell ref="Y35:AB35"/>
    <mergeCell ref="AC35:AF35"/>
    <mergeCell ref="B21:C21"/>
    <mergeCell ref="D21:E21"/>
    <mergeCell ref="F21:I21"/>
    <mergeCell ref="J21:M21"/>
    <mergeCell ref="V21:X21"/>
    <mergeCell ref="AG20:AJ20"/>
    <mergeCell ref="AK20:AQ20"/>
    <mergeCell ref="Y36:AB36"/>
    <mergeCell ref="AC36:AF36"/>
    <mergeCell ref="AK19:AQ19"/>
    <mergeCell ref="B20:C20"/>
    <mergeCell ref="D20:E20"/>
    <mergeCell ref="F20:I20"/>
    <mergeCell ref="J20:M20"/>
    <mergeCell ref="V20:X20"/>
    <mergeCell ref="AG19:AJ19"/>
    <mergeCell ref="AG18:AJ18"/>
    <mergeCell ref="AK18:AQ18"/>
    <mergeCell ref="B19:C19"/>
    <mergeCell ref="D19:E19"/>
    <mergeCell ref="F19:I19"/>
    <mergeCell ref="J19:M19"/>
    <mergeCell ref="V19:X19"/>
    <mergeCell ref="V18:X18"/>
    <mergeCell ref="B18:C18"/>
    <mergeCell ref="D18:E18"/>
    <mergeCell ref="F18:I18"/>
    <mergeCell ref="J18:M18"/>
    <mergeCell ref="AG17:AJ17"/>
    <mergeCell ref="AK17:AQ17"/>
    <mergeCell ref="B17:C17"/>
    <mergeCell ref="D17:E17"/>
    <mergeCell ref="F17:I17"/>
    <mergeCell ref="J17:M17"/>
    <mergeCell ref="V17:X17"/>
    <mergeCell ref="AG16:AJ16"/>
    <mergeCell ref="AK16:AQ16"/>
    <mergeCell ref="AK15:AQ15"/>
    <mergeCell ref="B16:C16"/>
    <mergeCell ref="D16:E16"/>
    <mergeCell ref="F16:I16"/>
    <mergeCell ref="J16:M16"/>
    <mergeCell ref="V16:X16"/>
    <mergeCell ref="AG15:AJ15"/>
    <mergeCell ref="AG14:AJ14"/>
    <mergeCell ref="AK14:AQ14"/>
    <mergeCell ref="B15:C15"/>
    <mergeCell ref="D15:E15"/>
    <mergeCell ref="F15:I15"/>
    <mergeCell ref="J15:M15"/>
    <mergeCell ref="V15:X15"/>
    <mergeCell ref="V14:X14"/>
    <mergeCell ref="B11:E11"/>
    <mergeCell ref="F11:M11"/>
    <mergeCell ref="B14:C14"/>
    <mergeCell ref="D14:E14"/>
    <mergeCell ref="F14:I14"/>
    <mergeCell ref="J14:M14"/>
    <mergeCell ref="B10:U10"/>
    <mergeCell ref="V10:AO10"/>
    <mergeCell ref="AP10:BI10"/>
    <mergeCell ref="AF3:AO3"/>
    <mergeCell ref="R4:AE4"/>
    <mergeCell ref="AF4:AO4"/>
    <mergeCell ref="B7:W7"/>
    <mergeCell ref="X7:AO7"/>
    <mergeCell ref="AZ3:AZ4"/>
    <mergeCell ref="BA3:BA4"/>
    <mergeCell ref="V9:AO9"/>
    <mergeCell ref="R3:AE3"/>
    <mergeCell ref="P3:P4"/>
    <mergeCell ref="Q3:Q4"/>
    <mergeCell ref="B8:W8"/>
    <mergeCell ref="AP9:BI9"/>
    <mergeCell ref="BB3:BB4"/>
    <mergeCell ref="BC3:BC4"/>
    <mergeCell ref="BD3:BD4"/>
    <mergeCell ref="BE3:BE4"/>
    <mergeCell ref="X8:AO8"/>
    <mergeCell ref="M3:M4"/>
    <mergeCell ref="N3:N4"/>
    <mergeCell ref="O3:O4"/>
    <mergeCell ref="D2:F2"/>
    <mergeCell ref="G2:H2"/>
    <mergeCell ref="I2:J2"/>
    <mergeCell ref="K2:L2"/>
    <mergeCell ref="M2:N2"/>
  </mergeCells>
  <dataValidations count="2">
    <dataValidation type="list" allowBlank="1" showInputMessage="1" showErrorMessage="1" sqref="B8:N8">
      <formula1>"0,37200"</formula1>
    </dataValidation>
    <dataValidation type="list" showInputMessage="1" showErrorMessage="1" sqref="X8:AO8">
      <formula1>"区分１,区分２,区分３"</formula1>
    </dataValidation>
  </dataValidations>
  <printOptions horizontalCentered="1" verticalCentered="1"/>
  <pageMargins left="0.39305555555555555" right="0.39305555555555555" top="0.39305555555555555" bottom="0.39305555555555555" header="0.3145833333333333" footer="0.314583333333333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障害福祉課２１</dc:creator>
  <cp:keywords/>
  <dc:description/>
  <cp:lastModifiedBy>障害福祉課５１</cp:lastModifiedBy>
  <cp:lastPrinted>2020-03-12T00:57:17Z</cp:lastPrinted>
  <dcterms:created xsi:type="dcterms:W3CDTF">1997-01-08T22:48:59Z</dcterms:created>
  <dcterms:modified xsi:type="dcterms:W3CDTF">2020-03-12T02:35:52Z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