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KWServer01\産業廃棄物対策課\Ｒ０５年度\99課の庶務等に関すること\9908ホームページ関係綴り(5)\令和6年度準備\多量排出\"/>
    </mc:Choice>
  </mc:AlternateContent>
  <xr:revisionPtr revIDLastSave="0" documentId="13_ncr:1_{87868B83-5BF5-4428-9C46-4E1EC8A4422E}" xr6:coauthVersionLast="47" xr6:coauthVersionMax="47" xr10:uidLastSave="{00000000-0000-0000-0000-000000000000}"/>
  <bookViews>
    <workbookView xWindow="-110" yWindow="-110" windowWidth="19420" windowHeight="10420" tabRatio="725" activeTab="2" xr2:uid="{00000000-000D-0000-FFFF-FFFF00000000}"/>
  </bookViews>
  <sheets>
    <sheet name="総括表" sheetId="38" r:id="rId1"/>
    <sheet name="総括フロー" sheetId="48" r:id="rId2"/>
    <sheet name="実施状況報告書　（第１面）" sheetId="35" r:id="rId3"/>
    <sheet name="第２面①" sheetId="34" r:id="rId4"/>
    <sheet name="②" sheetId="39" r:id="rId5"/>
    <sheet name="③" sheetId="40" r:id="rId6"/>
    <sheet name="④" sheetId="41" r:id="rId7"/>
    <sheet name="⑤" sheetId="42" r:id="rId8"/>
    <sheet name="⑥" sheetId="43" r:id="rId9"/>
    <sheet name="⑦" sheetId="44" r:id="rId10"/>
    <sheet name="⑧" sheetId="45" r:id="rId11"/>
    <sheet name="⑨" sheetId="46" r:id="rId12"/>
    <sheet name="⑩" sheetId="47" r:id="rId13"/>
    <sheet name="第３面" sheetId="49" r:id="rId14"/>
  </sheets>
  <definedNames>
    <definedName name="_xlnm._FilterDatabase" localSheetId="4" hidden="1">②!$L$3:$Q$3</definedName>
    <definedName name="_xlnm._FilterDatabase" localSheetId="5" hidden="1">③!$L$3:$Q$3</definedName>
    <definedName name="_xlnm._FilterDatabase" localSheetId="6" hidden="1">④!$L$3:$Q$3</definedName>
    <definedName name="_xlnm._FilterDatabase" localSheetId="7" hidden="1">⑤!$L$3:$Q$3</definedName>
    <definedName name="_xlnm._FilterDatabase" localSheetId="8" hidden="1">⑥!$L$3:$Q$3</definedName>
    <definedName name="_xlnm._FilterDatabase" localSheetId="9" hidden="1">⑦!$L$3:$Q$3</definedName>
    <definedName name="_xlnm._FilterDatabase" localSheetId="10" hidden="1">⑧!$L$3:$Q$3</definedName>
    <definedName name="_xlnm._FilterDatabase" localSheetId="11" hidden="1">⑨!$L$3:$Q$3</definedName>
    <definedName name="_xlnm._FilterDatabase" localSheetId="12" hidden="1">⑩!$L$3:$Q$3</definedName>
    <definedName name="_xlnm._FilterDatabase" localSheetId="1" hidden="1">総括フロー!$L$3:$Q$3</definedName>
    <definedName name="_xlnm._FilterDatabase" localSheetId="0" hidden="1">総括表!$P$3:$P$25</definedName>
    <definedName name="_xlnm._FilterDatabase" localSheetId="3" hidden="1">第２面①!$L$3:$Q$3</definedName>
    <definedName name="_xlnm._FilterDatabase" localSheetId="13" hidden="1">第３面!#REF!</definedName>
    <definedName name="_xlnm.Print_Area" localSheetId="4">②!$B$2:$W$25</definedName>
    <definedName name="_xlnm.Print_Area" localSheetId="5">③!$B$2:$W$25</definedName>
    <definedName name="_xlnm.Print_Area" localSheetId="6">④!$B$2:$W$25</definedName>
    <definedName name="_xlnm.Print_Area" localSheetId="7">⑤!$B$2:$W$25</definedName>
    <definedName name="_xlnm.Print_Area" localSheetId="8">⑥!$B$2:$W$25</definedName>
    <definedName name="_xlnm.Print_Area" localSheetId="9">⑦!$B$2:$W$25</definedName>
    <definedName name="_xlnm.Print_Area" localSheetId="10">⑧!$B$2:$W$25</definedName>
    <definedName name="_xlnm.Print_Area" localSheetId="11">⑨!$B$2:$W$25</definedName>
    <definedName name="_xlnm.Print_Area" localSheetId="12">⑩!$B$2:$W$25</definedName>
    <definedName name="_xlnm.Print_Area" localSheetId="2">'実施状況報告書　（第１面）'!$B$1:$F$33</definedName>
    <definedName name="_xlnm.Print_Area" localSheetId="1">総括フロー!$B$2:$V$25</definedName>
    <definedName name="_xlnm.Print_Area" localSheetId="0">総括表!$B$1:$N$33</definedName>
    <definedName name="_xlnm.Print_Area" localSheetId="3">第２面①!$B$2:$W$25</definedName>
    <definedName name="種類" localSheetId="13">第３面!#REF!</definedName>
    <definedName name="種類">総括表!$P$2:$P$25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9" l="1"/>
  <c r="G16" i="39"/>
  <c r="G17" i="39"/>
  <c r="N18" i="39"/>
  <c r="Y15" i="39" s="1"/>
  <c r="G19" i="39"/>
  <c r="P19" i="39"/>
  <c r="Q19" i="39" s="1"/>
  <c r="O20" i="39"/>
  <c r="G21" i="39"/>
  <c r="Y21" i="39"/>
  <c r="G22" i="39"/>
  <c r="G23" i="39"/>
  <c r="G24" i="39"/>
  <c r="G15" i="40"/>
  <c r="F22" i="38" s="1"/>
  <c r="Y15" i="40"/>
  <c r="G16" i="40"/>
  <c r="G17" i="40"/>
  <c r="N18" i="40"/>
  <c r="G18" i="40" s="1"/>
  <c r="F25" i="38" s="1"/>
  <c r="G19" i="40"/>
  <c r="P19" i="40"/>
  <c r="O20" i="40"/>
  <c r="G21" i="40"/>
  <c r="Y21" i="40"/>
  <c r="G22" i="40"/>
  <c r="G23" i="40"/>
  <c r="G24" i="40"/>
  <c r="G15" i="41"/>
  <c r="Y15" i="41"/>
  <c r="G16" i="41"/>
  <c r="G23" i="38" s="1"/>
  <c r="G17" i="41"/>
  <c r="N18" i="41"/>
  <c r="G18" i="41"/>
  <c r="G25" i="38" s="1"/>
  <c r="G19" i="41"/>
  <c r="P19" i="41"/>
  <c r="O20" i="41"/>
  <c r="G21" i="41"/>
  <c r="G28" i="38" s="1"/>
  <c r="Y21" i="41"/>
  <c r="G22" i="41"/>
  <c r="G23" i="41"/>
  <c r="G24" i="41"/>
  <c r="G15" i="42"/>
  <c r="G16" i="42"/>
  <c r="G17" i="42"/>
  <c r="N18" i="42"/>
  <c r="Y15" i="42" s="1"/>
  <c r="G18" i="42"/>
  <c r="H25" i="38"/>
  <c r="G19" i="42"/>
  <c r="P19" i="42"/>
  <c r="O20" i="42"/>
  <c r="G21" i="42"/>
  <c r="H28" i="38" s="1"/>
  <c r="Y21" i="42"/>
  <c r="G22" i="42"/>
  <c r="G23" i="42"/>
  <c r="G24" i="42"/>
  <c r="G15" i="43"/>
  <c r="G16" i="43"/>
  <c r="G17" i="43"/>
  <c r="I24" i="38" s="1"/>
  <c r="N18" i="43"/>
  <c r="G18" i="43" s="1"/>
  <c r="I25" i="38" s="1"/>
  <c r="G19" i="43"/>
  <c r="P19" i="43"/>
  <c r="O20" i="43"/>
  <c r="G21" i="43"/>
  <c r="Y21" i="43"/>
  <c r="G22" i="43"/>
  <c r="I29" i="38" s="1"/>
  <c r="G23" i="43"/>
  <c r="G24" i="43"/>
  <c r="G15" i="44"/>
  <c r="G16" i="44"/>
  <c r="G17" i="44"/>
  <c r="N18" i="44"/>
  <c r="Y15" i="44" s="1"/>
  <c r="G18" i="44"/>
  <c r="J25" i="38" s="1"/>
  <c r="G19" i="44"/>
  <c r="P19" i="44"/>
  <c r="O20" i="44"/>
  <c r="G21" i="44"/>
  <c r="Y21" i="44"/>
  <c r="G22" i="44"/>
  <c r="J29" i="38" s="1"/>
  <c r="G23" i="44"/>
  <c r="J30" i="38" s="1"/>
  <c r="N30" i="38" s="1"/>
  <c r="U18" i="48" s="1"/>
  <c r="G23" i="48" s="1"/>
  <c r="G24" i="44"/>
  <c r="G15" i="45"/>
  <c r="Y15" i="45"/>
  <c r="G16" i="45"/>
  <c r="G17" i="45"/>
  <c r="N18" i="45"/>
  <c r="G18" i="45"/>
  <c r="K25" i="38"/>
  <c r="G19" i="45"/>
  <c r="P19" i="45"/>
  <c r="O20" i="45"/>
  <c r="G21" i="45"/>
  <c r="Y21" i="45"/>
  <c r="G22" i="45"/>
  <c r="G23" i="45"/>
  <c r="G24" i="45"/>
  <c r="K31" i="38" s="1"/>
  <c r="G15" i="46"/>
  <c r="Y15" i="46"/>
  <c r="G16" i="46"/>
  <c r="G17" i="46"/>
  <c r="N18" i="46"/>
  <c r="G18" i="46"/>
  <c r="L25" i="38"/>
  <c r="G19" i="46"/>
  <c r="L26" i="38" s="1"/>
  <c r="P19" i="46"/>
  <c r="O20" i="46"/>
  <c r="G21" i="46"/>
  <c r="Y21" i="46"/>
  <c r="G22" i="46"/>
  <c r="G23" i="46"/>
  <c r="G24" i="46"/>
  <c r="L31" i="38" s="1"/>
  <c r="G15" i="47"/>
  <c r="M22" i="38" s="1"/>
  <c r="Y15" i="47"/>
  <c r="G16" i="47"/>
  <c r="G17" i="47"/>
  <c r="M24" i="38" s="1"/>
  <c r="N18" i="47"/>
  <c r="G18" i="47"/>
  <c r="M25" i="38"/>
  <c r="G19" i="47"/>
  <c r="P19" i="47"/>
  <c r="O20" i="47"/>
  <c r="G21" i="47"/>
  <c r="Y21" i="47"/>
  <c r="G22" i="47"/>
  <c r="G23" i="47"/>
  <c r="G24" i="47"/>
  <c r="H23" i="35"/>
  <c r="J9" i="48"/>
  <c r="G16" i="48" s="1"/>
  <c r="Q9" i="48"/>
  <c r="J12" i="48"/>
  <c r="G19" i="48" s="1"/>
  <c r="J15" i="48"/>
  <c r="N15" i="48"/>
  <c r="Q15" i="48"/>
  <c r="N18" i="48"/>
  <c r="G18" i="48" s="1"/>
  <c r="X15" i="48"/>
  <c r="P19" i="48"/>
  <c r="D2" i="38"/>
  <c r="D3" i="38"/>
  <c r="D4" i="38"/>
  <c r="D5" i="38"/>
  <c r="D9" i="38"/>
  <c r="D10" i="38"/>
  <c r="D11" i="38"/>
  <c r="D12" i="38"/>
  <c r="D13" i="38"/>
  <c r="D14" i="38"/>
  <c r="D15" i="38"/>
  <c r="D16" i="38"/>
  <c r="D17" i="38"/>
  <c r="D18" i="38"/>
  <c r="D21" i="38"/>
  <c r="E21" i="38"/>
  <c r="F21" i="38"/>
  <c r="G21" i="38"/>
  <c r="H21" i="38"/>
  <c r="I21" i="38"/>
  <c r="J21" i="38"/>
  <c r="K21" i="38"/>
  <c r="L21" i="38"/>
  <c r="M21" i="38"/>
  <c r="E22" i="38"/>
  <c r="G22" i="38"/>
  <c r="H22" i="38"/>
  <c r="I22" i="38"/>
  <c r="J22" i="38"/>
  <c r="K22" i="38"/>
  <c r="L22" i="38"/>
  <c r="E23" i="38"/>
  <c r="F23" i="38"/>
  <c r="H23" i="38"/>
  <c r="I23" i="38"/>
  <c r="J23" i="38"/>
  <c r="K23" i="38"/>
  <c r="L23" i="38"/>
  <c r="M23" i="38"/>
  <c r="E24" i="38"/>
  <c r="F24" i="38"/>
  <c r="G24" i="38"/>
  <c r="H24" i="38"/>
  <c r="J24" i="38"/>
  <c r="K24" i="38"/>
  <c r="L24" i="38"/>
  <c r="E26" i="38"/>
  <c r="F26" i="38"/>
  <c r="G26" i="38"/>
  <c r="H26" i="38"/>
  <c r="I26" i="38"/>
  <c r="J26" i="38"/>
  <c r="K26" i="38"/>
  <c r="M26" i="38"/>
  <c r="E28" i="38"/>
  <c r="N28" i="38" s="1"/>
  <c r="Q23" i="48" s="1"/>
  <c r="G21" i="48" s="1"/>
  <c r="F28" i="38"/>
  <c r="I28" i="38"/>
  <c r="J28" i="38"/>
  <c r="K28" i="38"/>
  <c r="L28" i="38"/>
  <c r="M28" i="38"/>
  <c r="E29" i="38"/>
  <c r="F29" i="38"/>
  <c r="G29" i="38"/>
  <c r="H29" i="38"/>
  <c r="K29" i="38"/>
  <c r="L29" i="38"/>
  <c r="M29" i="38"/>
  <c r="E30" i="38"/>
  <c r="F30" i="38"/>
  <c r="G30" i="38"/>
  <c r="H30" i="38"/>
  <c r="I30" i="38"/>
  <c r="K30" i="38"/>
  <c r="L30" i="38"/>
  <c r="M30" i="38"/>
  <c r="E31" i="38"/>
  <c r="F31" i="38"/>
  <c r="G31" i="38"/>
  <c r="H31" i="38"/>
  <c r="I31" i="38"/>
  <c r="N31" i="38" s="1"/>
  <c r="U22" i="48" s="1"/>
  <c r="G24" i="48" s="1"/>
  <c r="J31" i="38"/>
  <c r="M31" i="38"/>
  <c r="G15" i="34"/>
  <c r="D22" i="38"/>
  <c r="G16" i="34"/>
  <c r="D23" i="38" s="1"/>
  <c r="N23" i="38" s="1"/>
  <c r="G17" i="34"/>
  <c r="D24" i="38" s="1"/>
  <c r="G18" i="34"/>
  <c r="D25" i="38" s="1"/>
  <c r="N18" i="34"/>
  <c r="Y15" i="34"/>
  <c r="G19" i="34"/>
  <c r="D26" i="38"/>
  <c r="P19" i="34"/>
  <c r="Y16" i="34" s="1"/>
  <c r="O20" i="34"/>
  <c r="G21" i="34"/>
  <c r="D28" i="38"/>
  <c r="Y21" i="34"/>
  <c r="G22" i="34"/>
  <c r="D29" i="38"/>
  <c r="N29" i="38" s="1"/>
  <c r="U15" i="48" s="1"/>
  <c r="G22" i="48" s="1"/>
  <c r="G23" i="34"/>
  <c r="D30" i="38"/>
  <c r="G24" i="34"/>
  <c r="D31" i="38"/>
  <c r="Y16" i="42"/>
  <c r="Q19" i="46"/>
  <c r="G20" i="46" s="1"/>
  <c r="L27" i="38" s="1"/>
  <c r="Q19" i="45"/>
  <c r="Y18" i="45" s="1"/>
  <c r="Q19" i="44"/>
  <c r="Q19" i="43"/>
  <c r="Y16" i="43"/>
  <c r="Q19" i="42"/>
  <c r="Q19" i="34"/>
  <c r="Y18" i="34" s="1"/>
  <c r="Y24" i="45"/>
  <c r="G20" i="43"/>
  <c r="I27" i="38"/>
  <c r="Y24" i="43"/>
  <c r="Y17" i="43" s="1"/>
  <c r="G20" i="44"/>
  <c r="J27" i="38" s="1"/>
  <c r="Y24" i="44"/>
  <c r="Y18" i="44" s="1"/>
  <c r="Y17" i="44"/>
  <c r="Y24" i="34"/>
  <c r="G20" i="42"/>
  <c r="H27" i="38"/>
  <c r="Y24" i="42"/>
  <c r="Y17" i="42" s="1"/>
  <c r="Y16" i="44"/>
  <c r="N22" i="38" l="1"/>
  <c r="G12" i="48" s="1"/>
  <c r="N26" i="38"/>
  <c r="Y16" i="41"/>
  <c r="Y24" i="39"/>
  <c r="Y17" i="39" s="1"/>
  <c r="G20" i="39"/>
  <c r="E27" i="38" s="1"/>
  <c r="N24" i="38"/>
  <c r="J18" i="48" s="1"/>
  <c r="G17" i="48" s="1"/>
  <c r="Y17" i="34"/>
  <c r="G20" i="45"/>
  <c r="K27" i="38" s="1"/>
  <c r="Q19" i="40"/>
  <c r="Y16" i="40" s="1"/>
  <c r="Q19" i="47"/>
  <c r="Y24" i="46"/>
  <c r="Y18" i="46" s="1"/>
  <c r="Q19" i="41"/>
  <c r="Y15" i="43"/>
  <c r="G18" i="39"/>
  <c r="E25" i="38" s="1"/>
  <c r="N25" i="38" s="1"/>
  <c r="Y18" i="42"/>
  <c r="Y18" i="43"/>
  <c r="Y16" i="39"/>
  <c r="Y16" i="45"/>
  <c r="Y17" i="45"/>
  <c r="Y16" i="46"/>
  <c r="G20" i="34"/>
  <c r="D27" i="38" s="1"/>
  <c r="G20" i="47" l="1"/>
  <c r="M27" i="38" s="1"/>
  <c r="Y24" i="47"/>
  <c r="Y18" i="47"/>
  <c r="Y17" i="47"/>
  <c r="Y18" i="39"/>
  <c r="G20" i="40"/>
  <c r="F27" i="38" s="1"/>
  <c r="N27" i="38" s="1"/>
  <c r="Y24" i="40"/>
  <c r="Y17" i="40" s="1"/>
  <c r="Y17" i="46"/>
  <c r="Y16" i="47"/>
  <c r="G20" i="41"/>
  <c r="G27" i="38" s="1"/>
  <c r="Y24" i="41"/>
  <c r="Y17" i="41" s="1"/>
  <c r="G15" i="48"/>
  <c r="O20" i="48"/>
  <c r="Y18" i="41" l="1"/>
  <c r="Y18" i="40"/>
  <c r="Q19" i="48"/>
  <c r="X16" i="48"/>
  <c r="X24" i="48" l="1"/>
  <c r="V24" i="48" s="1"/>
  <c r="X17" i="48"/>
  <c r="G20" i="48"/>
  <c r="X1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G14" authorId="0" shapeId="0" xr:uid="{00000000-0006-0000-0100-000001000000}">
      <text>
        <r>
          <rPr>
            <sz val="9"/>
            <rFont val="ＭＳ Ｐゴシック"/>
            <family val="3"/>
            <charset val="128"/>
          </rPr>
          <t>この列の実績値は、自動で入力されます。
記入不要です。</t>
        </r>
      </text>
    </comment>
    <comment ref="N18" authorId="0" shapeId="0" xr:uid="{00000000-0006-0000-0100-000002000000}">
      <text>
        <r>
          <rPr>
            <sz val="9"/>
            <rFont val="ＭＳ Ｐゴシック"/>
            <family val="3"/>
            <charset val="128"/>
          </rPr>
          <t xml:space="preserve">中間処理の減量⑦ ＝ ④-⑥
</t>
        </r>
      </text>
    </comment>
    <comment ref="Q19" authorId="0" shapeId="0" xr:uid="{00000000-0006-0000-0100-000003000000}">
      <text>
        <r>
          <rPr>
            <sz val="9"/>
            <rFont val="ＭＳ Ｐゴシック"/>
            <family val="3"/>
            <charset val="128"/>
          </rPr>
          <t xml:space="preserve">全処理委託量⑩＝（⑥－⑧－⑨）＋（①－②－③－④）
</t>
        </r>
      </text>
    </comment>
    <comment ref="X24" authorId="0" shapeId="0" xr:uid="{00000000-0006-0000-0100-000004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A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A00-000002000000}">
      <text>
        <r>
          <rPr>
            <sz val="9"/>
            <rFont val="ＭＳ Ｐゴシック"/>
            <family val="3"/>
            <charset val="128"/>
          </rPr>
          <t>この列の実績値は、自動で入力されます。
記入不要です。</t>
        </r>
      </text>
    </comment>
    <comment ref="N18" authorId="0" shapeId="0" xr:uid="{00000000-0006-0000-0A00-000003000000}">
      <text>
        <r>
          <rPr>
            <sz val="9"/>
            <rFont val="ＭＳ Ｐゴシック"/>
            <family val="3"/>
            <charset val="128"/>
          </rPr>
          <t xml:space="preserve">中間処理の減量⑦ ＝ ④-⑥
</t>
        </r>
      </text>
    </comment>
    <comment ref="Q19" authorId="0" shapeId="0" xr:uid="{00000000-0006-0000-0A00-000004000000}">
      <text>
        <r>
          <rPr>
            <sz val="9"/>
            <rFont val="ＭＳ Ｐゴシック"/>
            <family val="3"/>
            <charset val="128"/>
          </rPr>
          <t xml:space="preserve">全処理委託量⑩＝（⑥－⑧－⑨）＋（①－②－③－④）
</t>
        </r>
      </text>
    </comment>
    <comment ref="Y24" authorId="0" shapeId="0" xr:uid="{00000000-0006-0000-0A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B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B00-000002000000}">
      <text>
        <r>
          <rPr>
            <sz val="9"/>
            <rFont val="ＭＳ Ｐゴシック"/>
            <family val="3"/>
            <charset val="128"/>
          </rPr>
          <t>この列の実績値は、自動で入力されます。
記入不要です。</t>
        </r>
      </text>
    </comment>
    <comment ref="N18" authorId="0" shapeId="0" xr:uid="{00000000-0006-0000-0B00-000003000000}">
      <text>
        <r>
          <rPr>
            <sz val="9"/>
            <rFont val="ＭＳ Ｐゴシック"/>
            <family val="3"/>
            <charset val="128"/>
          </rPr>
          <t xml:space="preserve">中間処理の減量⑦ ＝ ④-⑥
</t>
        </r>
      </text>
    </comment>
    <comment ref="Q19" authorId="0" shapeId="0" xr:uid="{00000000-0006-0000-0B00-000004000000}">
      <text>
        <r>
          <rPr>
            <sz val="9"/>
            <rFont val="ＭＳ Ｐゴシック"/>
            <family val="3"/>
            <charset val="128"/>
          </rPr>
          <t xml:space="preserve">全処理委託量⑩＝（⑥－⑧－⑨）＋（①－②－③－④）
</t>
        </r>
      </text>
    </comment>
    <comment ref="Y24" authorId="0" shapeId="0" xr:uid="{00000000-0006-0000-0B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C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C00-000002000000}">
      <text>
        <r>
          <rPr>
            <sz val="9"/>
            <rFont val="ＭＳ Ｐゴシック"/>
            <family val="3"/>
            <charset val="128"/>
          </rPr>
          <t>この列の実績値は、自動で入力されます。
記入不要です。</t>
        </r>
      </text>
    </comment>
    <comment ref="N18" authorId="0" shapeId="0" xr:uid="{00000000-0006-0000-0C00-000003000000}">
      <text>
        <r>
          <rPr>
            <sz val="9"/>
            <rFont val="ＭＳ Ｐゴシック"/>
            <family val="3"/>
            <charset val="128"/>
          </rPr>
          <t xml:space="preserve">中間処理の減量⑦ ＝ ④-⑥
</t>
        </r>
      </text>
    </comment>
    <comment ref="Q19" authorId="0" shapeId="0" xr:uid="{00000000-0006-0000-0C00-000004000000}">
      <text>
        <r>
          <rPr>
            <sz val="9"/>
            <rFont val="ＭＳ Ｐゴシック"/>
            <family val="3"/>
            <charset val="128"/>
          </rPr>
          <t xml:space="preserve">全処理委託量⑩＝（⑥－⑧－⑨）＋（①－②－③－④）
</t>
        </r>
      </text>
    </comment>
    <comment ref="Y24" authorId="0" shapeId="0" xr:uid="{00000000-0006-0000-0C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産業廃棄物対策課２</author>
  </authors>
  <commentList>
    <comment ref="E10" authorId="0" shapeId="0" xr:uid="{00000000-0006-0000-0200-000001000000}">
      <text>
        <r>
          <rPr>
            <sz val="11"/>
            <color indexed="81"/>
            <rFont val="ＭＳ Ｐゴシック"/>
            <family val="3"/>
            <charset val="128"/>
          </rPr>
          <t>社印等の押印は不要です。</t>
        </r>
      </text>
    </comment>
    <comment ref="D19" authorId="0" shapeId="0" xr:uid="{00000000-0006-0000-0200-000002000000}">
      <text>
        <r>
          <rPr>
            <sz val="11"/>
            <color indexed="81"/>
            <rFont val="ＭＳ Ｐゴシック"/>
            <family val="3"/>
            <charset val="128"/>
          </rPr>
          <t>日本標準産業分類上の業種
中分類まで記載する。</t>
        </r>
      </text>
    </comment>
    <comment ref="B21" authorId="0" shapeId="0" xr:uid="{00000000-0006-0000-0200-000003000000}">
      <text>
        <r>
          <rPr>
            <sz val="11"/>
            <color indexed="81"/>
            <rFont val="ＭＳ Ｐゴシック"/>
            <family val="3"/>
            <charset val="128"/>
          </rPr>
          <t>昨年度提出した「特別管理産業廃棄物処理計画」 に
記載した処理計画量を記入すること。</t>
        </r>
      </text>
    </comment>
    <comment ref="B28" authorId="0" shapeId="0" xr:uid="{00000000-0006-0000-0200-000004000000}">
      <text>
        <r>
          <rPr>
            <sz val="11"/>
            <color indexed="81"/>
            <rFont val="ＭＳ Ｐゴシック"/>
            <family val="3"/>
            <charset val="128"/>
          </rPr>
          <t>前年度及び前々年度の特別管理産業廃棄物の全発生量（PCB廃棄物を除く量）を記載すること。</t>
        </r>
      </text>
    </comment>
    <comment ref="C31" authorId="1" shapeId="0" xr:uid="{00000000-0006-0000-0200-000005000000}">
      <text>
        <r>
          <rPr>
            <sz val="11"/>
            <color indexed="81"/>
            <rFont val="ＭＳ Ｐゴシック"/>
            <family val="3"/>
            <charset val="128"/>
          </rPr>
          <t>電子情報処理組織（電子マニフェスト）使用義務者の場合は、前年度に実施した電子情報処理組織の使用に関する取組について記載すること。
※情報処理センターへの登録が困難な場合として廃棄物処理法施行規則第8条の31の4に該当したときは、その旨及び理由を併せて記載すること。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3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300-000002000000}">
      <text>
        <r>
          <rPr>
            <sz val="9"/>
            <rFont val="ＭＳ Ｐゴシック"/>
            <family val="3"/>
            <charset val="128"/>
          </rPr>
          <t>この列の実績値は、自動で入力されます。
記入不要です。</t>
        </r>
      </text>
    </comment>
    <comment ref="N18" authorId="0" shapeId="0" xr:uid="{00000000-0006-0000-0300-000003000000}">
      <text>
        <r>
          <rPr>
            <sz val="9"/>
            <rFont val="ＭＳ Ｐゴシック"/>
            <family val="3"/>
            <charset val="128"/>
          </rPr>
          <t xml:space="preserve">中間処理の減量⑦ ＝ ④-⑥
</t>
        </r>
      </text>
    </comment>
    <comment ref="Q19" authorId="0" shapeId="0" xr:uid="{00000000-0006-0000-0300-000004000000}">
      <text>
        <r>
          <rPr>
            <sz val="9"/>
            <rFont val="ＭＳ Ｐゴシック"/>
            <family val="3"/>
            <charset val="128"/>
          </rPr>
          <t xml:space="preserve">全処理委託量⑩＝（⑥－⑧－⑨）＋（①－②－③－④）
</t>
        </r>
      </text>
    </comment>
    <comment ref="Y24" authorId="0" shapeId="0" xr:uid="{00000000-0006-0000-03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4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400-000002000000}">
      <text>
        <r>
          <rPr>
            <sz val="9"/>
            <rFont val="ＭＳ Ｐゴシック"/>
            <family val="3"/>
            <charset val="128"/>
          </rPr>
          <t>この列の実績値は、自動で入力されます。
記入不要です。</t>
        </r>
      </text>
    </comment>
    <comment ref="N18" authorId="0" shapeId="0" xr:uid="{00000000-0006-0000-0400-000003000000}">
      <text>
        <r>
          <rPr>
            <sz val="9"/>
            <rFont val="ＭＳ Ｐゴシック"/>
            <family val="3"/>
            <charset val="128"/>
          </rPr>
          <t xml:space="preserve">中間処理の減量⑦ ＝ ④-⑥
</t>
        </r>
      </text>
    </comment>
    <comment ref="Q19" authorId="0" shapeId="0" xr:uid="{00000000-0006-0000-0400-000004000000}">
      <text>
        <r>
          <rPr>
            <sz val="9"/>
            <rFont val="ＭＳ Ｐゴシック"/>
            <family val="3"/>
            <charset val="128"/>
          </rPr>
          <t xml:space="preserve">全処理委託量⑩＝（⑥－⑧－⑨）＋（①－②－③－④）
</t>
        </r>
      </text>
    </comment>
    <comment ref="Y24" authorId="0" shapeId="0" xr:uid="{00000000-0006-0000-04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5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500-000002000000}">
      <text>
        <r>
          <rPr>
            <sz val="9"/>
            <rFont val="ＭＳ Ｐゴシック"/>
            <family val="3"/>
            <charset val="128"/>
          </rPr>
          <t>この列の実績値は、自動で入力されます。
記入不要です。</t>
        </r>
      </text>
    </comment>
    <comment ref="N18" authorId="0" shapeId="0" xr:uid="{00000000-0006-0000-0500-000003000000}">
      <text>
        <r>
          <rPr>
            <sz val="9"/>
            <rFont val="ＭＳ Ｐゴシック"/>
            <family val="3"/>
            <charset val="128"/>
          </rPr>
          <t xml:space="preserve">中間処理の減量⑦ ＝ ④-⑥
</t>
        </r>
      </text>
    </comment>
    <comment ref="Q19" authorId="0" shapeId="0" xr:uid="{00000000-0006-0000-0500-000004000000}">
      <text>
        <r>
          <rPr>
            <sz val="9"/>
            <rFont val="ＭＳ Ｐゴシック"/>
            <family val="3"/>
            <charset val="128"/>
          </rPr>
          <t xml:space="preserve">全処理委託量⑩＝（⑥－⑧－⑨）＋（①－②－③－④）
</t>
        </r>
      </text>
    </comment>
    <comment ref="Y24" authorId="0" shapeId="0" xr:uid="{00000000-0006-0000-05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6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600-000002000000}">
      <text>
        <r>
          <rPr>
            <sz val="9"/>
            <rFont val="ＭＳ Ｐゴシック"/>
            <family val="3"/>
            <charset val="128"/>
          </rPr>
          <t>この列の実績値は、自動で入力されます。
記入不要です。</t>
        </r>
      </text>
    </comment>
    <comment ref="N18" authorId="0" shapeId="0" xr:uid="{00000000-0006-0000-0600-000003000000}">
      <text>
        <r>
          <rPr>
            <sz val="9"/>
            <rFont val="ＭＳ Ｐゴシック"/>
            <family val="3"/>
            <charset val="128"/>
          </rPr>
          <t xml:space="preserve">中間処理の減量⑦ ＝ ④-⑥
</t>
        </r>
      </text>
    </comment>
    <comment ref="Q19" authorId="0" shapeId="0" xr:uid="{00000000-0006-0000-0600-000004000000}">
      <text>
        <r>
          <rPr>
            <sz val="9"/>
            <rFont val="ＭＳ Ｐゴシック"/>
            <family val="3"/>
            <charset val="128"/>
          </rPr>
          <t xml:space="preserve">全処理委託量⑩＝（⑥－⑧－⑨）＋（①－②－③－④）
</t>
        </r>
      </text>
    </comment>
    <comment ref="Y24" authorId="0" shapeId="0" xr:uid="{00000000-0006-0000-06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7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700-000002000000}">
      <text>
        <r>
          <rPr>
            <sz val="9"/>
            <rFont val="ＭＳ Ｐゴシック"/>
            <family val="3"/>
            <charset val="128"/>
          </rPr>
          <t>この列の実績値は、自動で入力されます。
記入不要です。</t>
        </r>
      </text>
    </comment>
    <comment ref="N18" authorId="0" shapeId="0" xr:uid="{00000000-0006-0000-0700-000003000000}">
      <text>
        <r>
          <rPr>
            <sz val="9"/>
            <rFont val="ＭＳ Ｐゴシック"/>
            <family val="3"/>
            <charset val="128"/>
          </rPr>
          <t xml:space="preserve">中間処理の減量⑦ ＝ ④-⑥
</t>
        </r>
      </text>
    </comment>
    <comment ref="Q19" authorId="0" shapeId="0" xr:uid="{00000000-0006-0000-0700-000004000000}">
      <text>
        <r>
          <rPr>
            <sz val="9"/>
            <rFont val="ＭＳ Ｐゴシック"/>
            <family val="3"/>
            <charset val="128"/>
          </rPr>
          <t xml:space="preserve">全処理委託量⑩＝（⑥－⑧－⑨）＋（①－②－③－④）
</t>
        </r>
      </text>
    </comment>
    <comment ref="Y24" authorId="0" shapeId="0" xr:uid="{00000000-0006-0000-07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8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800-000002000000}">
      <text>
        <r>
          <rPr>
            <sz val="9"/>
            <rFont val="ＭＳ Ｐゴシック"/>
            <family val="3"/>
            <charset val="128"/>
          </rPr>
          <t>この列の実績値は、自動で入力されます。
記入不要です。</t>
        </r>
      </text>
    </comment>
    <comment ref="N18" authorId="0" shapeId="0" xr:uid="{00000000-0006-0000-0800-000003000000}">
      <text>
        <r>
          <rPr>
            <sz val="9"/>
            <rFont val="ＭＳ Ｐゴシック"/>
            <family val="3"/>
            <charset val="128"/>
          </rPr>
          <t xml:space="preserve">中間処理の減量⑦ ＝ ④-⑥
</t>
        </r>
      </text>
    </comment>
    <comment ref="Q19" authorId="0" shapeId="0" xr:uid="{00000000-0006-0000-0800-000004000000}">
      <text>
        <r>
          <rPr>
            <sz val="9"/>
            <rFont val="ＭＳ Ｐゴシック"/>
            <family val="3"/>
            <charset val="128"/>
          </rPr>
          <t xml:space="preserve">全処理委託量⑩＝（⑥－⑧－⑨）＋（①－②－③－④）
</t>
        </r>
      </text>
    </comment>
    <comment ref="Y24" authorId="0" shapeId="0" xr:uid="{00000000-0006-0000-08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L3" authorId="0" shapeId="0" xr:uid="{00000000-0006-0000-0900-000001000000}">
      <text>
        <r>
          <rPr>
            <sz val="9"/>
            <rFont val="ＭＳ Ｐゴシック"/>
            <family val="3"/>
            <charset val="128"/>
          </rPr>
          <t>産業廃棄物の種類を、選択してください。
任意記入する場合には、総括表シートの任意記入セル
を変更してください。</t>
        </r>
      </text>
    </comment>
    <comment ref="G14" authorId="0" shapeId="0" xr:uid="{00000000-0006-0000-0900-000002000000}">
      <text>
        <r>
          <rPr>
            <sz val="9"/>
            <rFont val="ＭＳ Ｐゴシック"/>
            <family val="3"/>
            <charset val="128"/>
          </rPr>
          <t>この列の実績値は、自動で入力されます。
記入不要です。</t>
        </r>
      </text>
    </comment>
    <comment ref="N18" authorId="0" shapeId="0" xr:uid="{00000000-0006-0000-0900-000003000000}">
      <text>
        <r>
          <rPr>
            <sz val="9"/>
            <rFont val="ＭＳ Ｐゴシック"/>
            <family val="3"/>
            <charset val="128"/>
          </rPr>
          <t xml:space="preserve">中間処理の減量⑦ ＝ ④-⑥
</t>
        </r>
      </text>
    </comment>
    <comment ref="Q19" authorId="0" shapeId="0" xr:uid="{00000000-0006-0000-0900-000004000000}">
      <text>
        <r>
          <rPr>
            <sz val="9"/>
            <rFont val="ＭＳ Ｐゴシック"/>
            <family val="3"/>
            <charset val="128"/>
          </rPr>
          <t xml:space="preserve">全処理委託量⑩＝（⑥－⑧－⑨）＋（①－②－③－④）
</t>
        </r>
      </text>
    </comment>
    <comment ref="Y24" authorId="0" shapeId="0" xr:uid="{00000000-0006-0000-0900-000005000000}">
      <text>
        <r>
          <rPr>
            <sz val="9"/>
            <rFont val="ＭＳ Ｐゴシック"/>
            <family val="3"/>
            <charset val="128"/>
          </rPr>
          <t>再生利用及び熱回収業者以外への処理委託量です。
フロー図のチェック用にご利用ください。
処理委託量⑩ = 再生利用量⑫ + 熱回収量（⑬＋⑭）＋その他処理量⑮</t>
        </r>
      </text>
    </comment>
  </commentList>
</comments>
</file>

<file path=xl/sharedStrings.xml><?xml version="1.0" encoding="utf-8"?>
<sst xmlns="http://schemas.openxmlformats.org/spreadsheetml/2006/main" count="517" uniqueCount="151">
  <si>
    <t>特別管理産業廃棄物の種類</t>
  </si>
  <si>
    <t>事  業  場  の  名  称</t>
  </si>
  <si>
    <r>
      <rPr>
        <b/>
        <sz val="14"/>
        <color indexed="10"/>
        <rFont val="ＭＳ Ｐゴシック"/>
        <family val="3"/>
        <charset val="128"/>
      </rPr>
      <t>総括表は、</t>
    </r>
    <r>
      <rPr>
        <b/>
        <sz val="14"/>
        <color indexed="10"/>
        <rFont val="ＭＳ Ｐゴシック"/>
        <family val="3"/>
        <charset val="128"/>
      </rPr>
      <t>自動入力されます</t>
    </r>
    <r>
      <rPr>
        <sz val="14"/>
        <rFont val="ＭＳ Ｐゴシック"/>
        <family val="3"/>
        <charset val="128"/>
      </rPr>
      <t>ので、入力作業は不要です。</t>
    </r>
  </si>
  <si>
    <t>事 業 場 の 所 在 地</t>
  </si>
  <si>
    <t>廃油（引火性）</t>
  </si>
  <si>
    <t>事   業   の   種   類</t>
  </si>
  <si>
    <r>
      <t>総括表は排出事業者側の確認用シートです。</t>
    </r>
    <r>
      <rPr>
        <sz val="14"/>
        <color indexed="10"/>
        <rFont val="ＭＳ Ｐゴシック"/>
        <family val="3"/>
        <charset val="128"/>
      </rPr>
      <t>　</t>
    </r>
    <r>
      <rPr>
        <b/>
        <sz val="14"/>
        <color indexed="10"/>
        <rFont val="ＭＳ Ｐゴシック"/>
        <family val="3"/>
        <charset val="128"/>
      </rPr>
      <t>印刷や提出は不要です。</t>
    </r>
  </si>
  <si>
    <t>廃油（有害）</t>
  </si>
  <si>
    <t>計　　　　画　　　　期　　　　間</t>
  </si>
  <si>
    <t>廃酸（強酸）</t>
  </si>
  <si>
    <t>廃アルカリ（強アルカリ）</t>
  </si>
  <si>
    <r>
      <t xml:space="preserve">　特別管理特別管理産業廃棄物処理計画における目標値 </t>
    </r>
    <r>
      <rPr>
        <sz val="14"/>
        <rFont val="ＭＳ Ｐ明朝"/>
        <family val="1"/>
        <charset val="128"/>
      </rPr>
      <t>　 (昨年提出した処理計画書に記載した、昨年度１年間の処理計画量）</t>
    </r>
  </si>
  <si>
    <t>汚泥（有害）</t>
  </si>
  <si>
    <t>項目</t>
  </si>
  <si>
    <t>昨年に計画した目標値</t>
  </si>
  <si>
    <t>燃え殻（有害）</t>
  </si>
  <si>
    <t>排 出 量</t>
  </si>
  <si>
    <t>ばいじん（有害）</t>
  </si>
  <si>
    <t>自ら再生利用を行う特別管理産業廃棄物の量</t>
  </si>
  <si>
    <t>廃酸（有害）</t>
  </si>
  <si>
    <t>自ら熱回収を行う特別管理産業廃棄物の量</t>
  </si>
  <si>
    <t>廃アルカリ（有害）</t>
  </si>
  <si>
    <t>自ら中間処理により減量する特別管理産業廃棄物の量</t>
  </si>
  <si>
    <t>廃石綿等</t>
  </si>
  <si>
    <t>自ら埋立処分又は海洋投入処分を行う特別管理産業廃棄物の量</t>
  </si>
  <si>
    <t>PCB廃棄物</t>
  </si>
  <si>
    <t>全処理委託量</t>
  </si>
  <si>
    <t>感染性廃棄物</t>
  </si>
  <si>
    <t>優良認定処理業者への処理委託量</t>
  </si>
  <si>
    <t>再生利用業者への処理委託量</t>
  </si>
  <si>
    <t>認定熱回収業者への処理委託量</t>
  </si>
  <si>
    <t>認定熱回収業者以外の熱回収を行う業者への処理委託量</t>
  </si>
  <si>
    <t>　昨年度１年間の処理実績量</t>
  </si>
  <si>
    <t>合計</t>
  </si>
  <si>
    <t xml:space="preserve">排 出 量                                                              </t>
  </si>
  <si>
    <t>①</t>
  </si>
  <si>
    <t>②＋⑧</t>
  </si>
  <si>
    <t>⑤</t>
  </si>
  <si>
    <t>⑦</t>
  </si>
  <si>
    <t>③＋⑨</t>
  </si>
  <si>
    <t>⑩</t>
  </si>
  <si>
    <t>⑪</t>
  </si>
  <si>
    <t>⑫</t>
  </si>
  <si>
    <t>⑬</t>
  </si>
  <si>
    <t>⑭</t>
  </si>
  <si>
    <t>留意事項： 　第２面Sheetを 11個以上記入した場合は、上記は正しく計算されません。</t>
  </si>
  <si>
    <t>計画の実施状況　（合計）</t>
  </si>
  <si>
    <t>（特別管理産業廃棄物処理 の 合計）</t>
  </si>
  <si>
    <t>自動計算</t>
  </si>
  <si>
    <t>印刷・提出は、不要です。</t>
  </si>
  <si>
    <t>有償物量</t>
  </si>
  <si>
    <t>不要物等
発生量</t>
  </si>
  <si>
    <t>自ら直接
再生利用した量</t>
  </si>
  <si>
    <t>自ら中間処理した後
再生利用した量</t>
  </si>
  <si>
    <t>排出量</t>
  </si>
  <si>
    <t>自ら直接埋立処分又は
海洋投入処分した量</t>
  </si>
  <si>
    <t>自ら中間処理した後
自ら埋立処分又は
海洋投入処分した量</t>
  </si>
  <si>
    <t>実績値</t>
  </si>
  <si>
    <t>自ら中間処理した量</t>
  </si>
  <si>
    <t>自ら中間処理した
後の残さ量</t>
  </si>
  <si>
    <t>⑩のうち再生利用
業者への処理委託量</t>
  </si>
  <si>
    <t>①排出量</t>
  </si>
  <si>
    <t>②＋⑧自ら再生利用を
行った量</t>
  </si>
  <si>
    <t>⑤自ら熱回収を行った量</t>
  </si>
  <si>
    <t>④のうち熱回収
を行った量</t>
  </si>
  <si>
    <t>自ら中間処理に
より減量した量</t>
  </si>
  <si>
    <t>直接 及び 自ら
中間処理した後の
処理委託量</t>
  </si>
  <si>
    <t>⑩のうち熱回収認定
業者への処理委託量</t>
  </si>
  <si>
    <t>⑦自ら中間処理により
減量した量</t>
  </si>
  <si>
    <t>③＋⑨自ら埋立処分又は
海洋投入処分を行った量</t>
  </si>
  <si>
    <t>⑩全処理委託量</t>
  </si>
  <si>
    <t>⑩のうち熱回収認定
業者以外の
熱回収を行う業者
への処理委託量</t>
  </si>
  <si>
    <t>⑪優良認定処理業者への
処理委託量</t>
  </si>
  <si>
    <t>⑫再生利用業者への
処理委託量</t>
  </si>
  <si>
    <t>⑩のうち優良認定処理
業者への処理委託量</t>
  </si>
  <si>
    <t>⑬熱回収認定業者への
処理委託量</t>
  </si>
  <si>
    <t>⑩のうち 再生利用及び熱回収業者以外
への処理委託量</t>
  </si>
  <si>
    <t>⑭熱回収認定業者以外の
熱回収を行う業者への処理
委託量</t>
  </si>
  <si>
    <r>
      <t>様式第二号の十四</t>
    </r>
    <r>
      <rPr>
        <sz val="12"/>
        <rFont val="ＭＳ Ｐ明朝"/>
        <family val="1"/>
        <charset val="128"/>
      </rPr>
      <t>（第八条の十七の三関係）</t>
    </r>
  </si>
  <si>
    <t>（第1面）</t>
  </si>
  <si>
    <t>特別管理産業廃棄物処理計画実施状況報告書</t>
  </si>
  <si>
    <t>柏市長</t>
  </si>
  <si>
    <t xml:space="preserve">
</t>
  </si>
  <si>
    <t>　　　　　　　　　　　　提出者</t>
  </si>
  <si>
    <t>　　　　　　　　　　　　　　　</t>
  </si>
  <si>
    <t>住　所　</t>
  </si>
  <si>
    <t>氏  名　</t>
  </si>
  <si>
    <t>　　　　　　　　　　　　　　　　　　　　　　</t>
  </si>
  <si>
    <t xml:space="preserve"> （法人にあっては、名称及び代表者の氏名）</t>
  </si>
  <si>
    <t>電話番号</t>
  </si>
  <si>
    <t>　　</t>
  </si>
  <si>
    <t>　産業廃棄物処理計画の実施状況を報告します。</t>
  </si>
  <si>
    <t>日本標準産業分類とは →</t>
  </si>
  <si>
    <t>http://www.soumu.go.jp/toukei_toukatsu/index/seido/sangyo/</t>
  </si>
  <si>
    <t>　特別管理産業廃棄物処理計画における目標値</t>
  </si>
  <si>
    <t>目標値</t>
  </si>
  <si>
    <t>自ら再生利用を行う
特別管理産業廃棄物の量</t>
  </si>
  <si>
    <t>優良認定処理業者への
処理委託量</t>
  </si>
  <si>
    <t>自ら熱回収を行う
特別管理産業廃棄物の量</t>
  </si>
  <si>
    <t>再生利用業者への
処理委託量</t>
  </si>
  <si>
    <t>自ら中間処理により減量する
特別管理産業廃棄物の量</t>
  </si>
  <si>
    <t>認定熱回収業者への
処理委託量</t>
  </si>
  <si>
    <t>認定熱回収業者以外の
熱回収を行う業者への
処理委託量</t>
  </si>
  <si>
    <t>※事務処理欄</t>
  </si>
  <si>
    <t>(第２面）</t>
  </si>
  <si>
    <t>計画の実施状況</t>
  </si>
  <si>
    <t>（特別管理産業廃棄物の種類：</t>
  </si>
  <si>
    <t>）</t>
  </si>
  <si>
    <t>小数第２位以下の数値を記入する場合にも、「セルの書式設定」を変更してください。</t>
  </si>
  <si>
    <t>⑦,⑩及び⑮は、自動計算</t>
  </si>
  <si>
    <t>(第３面)</t>
  </si>
  <si>
    <t>備考</t>
  </si>
  <si>
    <t>１　翌年度の６月30日までに提出すること。</t>
  </si>
  <si>
    <t>２　「事業の種類」の欄には、日本標準産業分類の区分を記入すること。</t>
  </si>
  <si>
    <t>３　「特別管理産業廃棄物処理計画における目標値」の欄には、項目ごとに、特別管理産業廃棄物処理計画に記載した目標値を記入すること。</t>
  </si>
  <si>
    <t>(1) ①欄　当該事業場において生じた特別管理産業廃棄物の量</t>
  </si>
  <si>
    <t>(2) ②欄　(1)の量のうち、中間処理をせず直接自ら再生利用した量</t>
  </si>
  <si>
    <t>(3) ③欄　(1)の量のうち、中間処理をせず直接自ら埋立処分した量</t>
  </si>
  <si>
    <t>(4) ④欄　(1)の量のうち、自ら中間処理をした特別管理産業廃棄物の当該中間処理前の量</t>
  </si>
  <si>
    <t>(5) ⑤欄　(4)の量のうち、熱回収を行った量</t>
  </si>
  <si>
    <t>(6) ⑥欄　自ら中間処理をした後の量　</t>
  </si>
  <si>
    <t>(7) ⑦欄　(4)の量から(6)の量を差し引いた量</t>
  </si>
  <si>
    <t>(8) ⑧欄　(6)の量のうち、自ら利用し、又は他人に売却した量</t>
  </si>
  <si>
    <t>(9) ⑨欄　(6)の量のうち、自ら埋立処分又は海洋投入処分した量</t>
  </si>
  <si>
    <t>(10) ⑩欄　中間処理及び最終処分を委託した量</t>
  </si>
  <si>
    <t>(12) ⑫欄　(10)の量のうち、処理業者への再生利用委託量</t>
  </si>
  <si>
    <t>(13) ⑬欄  (10)の量のうち、認定熱回収施設設置者（廃棄物の処理及び清掃に関する法律第15条の3の3第1項の認定を受けた者）である処理業者への焼却処理委託量</t>
  </si>
  <si>
    <t>(14) ⑭欄  (10)の量のうち、認定熱回収施設設置者以外の熱回収を行っている処理業者への焼却処理委託量</t>
  </si>
  <si>
    <t>５　第２面の左下の表には、項目ごとに、特別管理産業廃棄物処理計画に記載したそれぞれの実績値を記入すること。</t>
  </si>
  <si>
    <t>廃水銀等及びその処理物</t>
    <rPh sb="0" eb="1">
      <t>ハイ</t>
    </rPh>
    <rPh sb="1" eb="4">
      <t>スイギントウ</t>
    </rPh>
    <rPh sb="4" eb="5">
      <t>オヨ</t>
    </rPh>
    <rPh sb="8" eb="10">
      <t>ショリ</t>
    </rPh>
    <rPh sb="10" eb="11">
      <t>ブツ</t>
    </rPh>
    <phoneticPr fontId="54"/>
  </si>
  <si>
    <t>任意入力１</t>
    <phoneticPr fontId="54"/>
  </si>
  <si>
    <t>任意入力２</t>
    <phoneticPr fontId="54"/>
  </si>
  <si>
    <t>任意入力３</t>
    <phoneticPr fontId="54"/>
  </si>
  <si>
    <t>特別管理産業廃棄物処理計画における計画期間</t>
    <phoneticPr fontId="54"/>
  </si>
  <si>
    <t>自ら埋立処分を行う
特別管理産業廃棄物の量</t>
    <phoneticPr fontId="54"/>
  </si>
  <si>
    <t>　電子情報処理組織の使用に関する事項</t>
    <phoneticPr fontId="54"/>
  </si>
  <si>
    <t>（電子情報処理組織の使用に関して実施した取組）</t>
    <phoneticPr fontId="54"/>
  </si>
  <si>
    <t>特別管理産業廃棄物排出量</t>
    <phoneticPr fontId="54"/>
  </si>
  <si>
    <t>前々年度</t>
    <phoneticPr fontId="54"/>
  </si>
  <si>
    <t>（ポリ塩化ビフェニル廃棄物を除く。）</t>
    <phoneticPr fontId="54"/>
  </si>
  <si>
    <t>前年度</t>
    <phoneticPr fontId="54"/>
  </si>
  <si>
    <t>ｔ　　</t>
    <phoneticPr fontId="54"/>
  </si>
  <si>
    <t>６　特別管理産業廃棄物の種類が２以上あるときは、特別管理産業廃棄物の種類ごとに、第２面の例により特別管理産業廃棄物処理計画の実施状況を明らかにした書面を作成し、当該書面を添付すること。</t>
    <phoneticPr fontId="54"/>
  </si>
  <si>
    <t>７　「電子情報処理組織の使用に関する事項」の欄には、前々年度及び前年度における特別管理産業廃棄物の排出量（ポリ塩化ビフェニル廃棄物（令第２条の４第５号イからハまでに掲げるものをいう。）を除く。）並びに電子情報処理組織使用義務者にあっては前年度に実施した電子情報処理組織の使用に関する取組（情報処理センターへの登録が困難な場合として廃棄物の処理及び清掃に関する法律施行規則第８条の31の４に該当したときは、その旨及び理由を含む。）について記入すること。</t>
    <phoneticPr fontId="54"/>
  </si>
  <si>
    <t>(11) ⑪欄　(10)の量のうち、優良認定処理業者（廃棄物の処理及び清掃に関する法律施行令（以下「令」という。）第6条の11第2号に該当する者）への処理委託量</t>
    <phoneticPr fontId="54"/>
  </si>
  <si>
    <t>８　※欄は記入しないこと。</t>
    <phoneticPr fontId="54"/>
  </si>
  <si>
    <t>４　第２面には、前年度の特別管理産業廃棄物の処理に関して、①～⑭の欄のそれぞれに、(1)から(14)に掲げる量を記入すること。</t>
    <phoneticPr fontId="54"/>
  </si>
  <si>
    <t xml:space="preserve"> (日本産業規格　Ａ列4番）</t>
    <rPh sb="4" eb="6">
      <t>サンギョウ</t>
    </rPh>
    <phoneticPr fontId="54"/>
  </si>
  <si>
    <t>様</t>
    <rPh sb="0" eb="1">
      <t>サマ</t>
    </rPh>
    <phoneticPr fontId="54"/>
  </si>
  <si>
    <t>令和６年　月　日</t>
    <rPh sb="0" eb="2">
      <t>レイワ</t>
    </rPh>
    <phoneticPr fontId="54"/>
  </si>
  <si>
    <t>廃棄物の処理及び清掃に関する法律第12条の２第11項の規定に基づき、令和５年度の特別管理</t>
    <rPh sb="34" eb="36">
      <t>レイワ</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</si>
</sst>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 \t"/>
    <numFmt numFmtId="179" formatCode="0_ \t"/>
    <numFmt numFmtId="180" formatCode="0.0\ \t"/>
    <numFmt numFmtId="181" formatCode="0.0_ "/>
    <numFmt numFmtId="182" formatCode="0.0_);[Red]\(0.0\)"/>
    <numFmt numFmtId="183" formatCode="[&lt;=999]000;[&lt;=9999]000\-00;000\-0000"/>
  </numFmts>
  <fonts count="57" x14ac:knownFonts="1">
    <font>
      <sz val="11"/>
      <name val="ＭＳ Ｐゴシック"/>
      <family val="3"/>
      <charset val="128"/>
    </font>
    <font>
      <b/>
      <sz val="14"/>
      <color indexed="10"/>
      <name val="ＭＳ Ｐゴシック"/>
      <family val="3"/>
      <charset val="128"/>
    </font>
    <font>
      <sz val="14"/>
      <name val="ＭＳ Ｐゴシック"/>
      <family val="3"/>
      <charset val="128"/>
    </font>
    <font>
      <sz val="14"/>
      <color indexed="10"/>
      <name val="ＭＳ Ｐゴシック"/>
      <family val="3"/>
      <charset val="128"/>
    </font>
    <font>
      <sz val="14"/>
      <name val="ＭＳ Ｐ明朝"/>
      <family val="1"/>
      <charset val="128"/>
    </font>
    <font>
      <sz val="12"/>
      <name val="ＭＳ Ｐ明朝"/>
      <family val="1"/>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b/>
      <sz val="11"/>
      <color indexed="56"/>
      <name val="ＭＳ Ｐゴシック"/>
      <family val="3"/>
      <charset val="128"/>
    </font>
    <font>
      <u/>
      <sz val="7.7"/>
      <color indexed="12"/>
      <name val="ＭＳ Ｐゴシック"/>
      <family val="3"/>
      <charset val="128"/>
    </font>
    <font>
      <sz val="11"/>
      <color indexed="10"/>
      <name val="ＭＳ Ｐゴシック"/>
      <family val="3"/>
      <charset val="128"/>
    </font>
    <font>
      <sz val="11"/>
      <color indexed="17"/>
      <name val="ＭＳ Ｐゴシック"/>
      <family val="3"/>
      <charset val="128"/>
    </font>
    <font>
      <b/>
      <sz val="15"/>
      <color indexed="56"/>
      <name val="ＭＳ Ｐゴシック"/>
      <family val="3"/>
      <charset val="128"/>
    </font>
    <font>
      <b/>
      <sz val="11"/>
      <color indexed="63"/>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20"/>
      <name val="ＭＳ Ｐ明朝"/>
      <family val="1"/>
      <charset val="128"/>
    </font>
    <font>
      <sz val="18"/>
      <color indexed="10"/>
      <name val="ＭＳ Ｐ明朝"/>
      <family val="1"/>
      <charset val="128"/>
    </font>
    <font>
      <b/>
      <sz val="14"/>
      <name val="ＭＳ Ｐ明朝"/>
      <family val="1"/>
      <charset val="128"/>
    </font>
    <font>
      <b/>
      <sz val="16"/>
      <color indexed="10"/>
      <name val="ＭＳ Ｐ明朝"/>
      <family val="1"/>
      <charset val="128"/>
    </font>
    <font>
      <sz val="18"/>
      <color indexed="10"/>
      <name val="ＭＳ Ｐゴシック"/>
      <family val="3"/>
      <charset val="128"/>
    </font>
    <font>
      <sz val="14"/>
      <color indexed="9"/>
      <name val="ＭＳ Ｐ明朝"/>
      <family val="1"/>
      <charset val="128"/>
    </font>
    <font>
      <sz val="12"/>
      <name val="ＭＳ Ｐゴシック"/>
      <family val="3"/>
      <charset val="128"/>
    </font>
    <font>
      <sz val="20"/>
      <color indexed="13"/>
      <name val="ＭＳ Ｐ明朝"/>
      <family val="1"/>
      <charset val="128"/>
    </font>
    <font>
      <sz val="20"/>
      <color indexed="10"/>
      <name val="ＭＳ Ｐ明朝"/>
      <family val="1"/>
      <charset val="128"/>
    </font>
    <font>
      <b/>
      <sz val="20"/>
      <color indexed="10"/>
      <name val="ＭＳ Ｐ明朝"/>
      <family val="1"/>
      <charset val="128"/>
    </font>
    <font>
      <sz val="14"/>
      <color indexed="43"/>
      <name val="ＭＳ Ｐ明朝"/>
      <family val="1"/>
      <charset val="128"/>
    </font>
    <font>
      <sz val="16"/>
      <color indexed="9"/>
      <name val="ＭＳ Ｐ明朝"/>
      <family val="1"/>
      <charset val="128"/>
    </font>
    <font>
      <sz val="16"/>
      <name val="ＭＳ Ｐ明朝"/>
      <family val="1"/>
      <charset val="128"/>
    </font>
    <font>
      <b/>
      <sz val="22"/>
      <color indexed="10"/>
      <name val="ＭＳ Ｐ明朝"/>
      <family val="1"/>
      <charset val="128"/>
    </font>
    <font>
      <sz val="14"/>
      <color indexed="13"/>
      <name val="ＭＳ Ｐ明朝"/>
      <family val="1"/>
      <charset val="128"/>
    </font>
    <font>
      <sz val="18"/>
      <name val="ＭＳ Ｐ明朝"/>
      <family val="1"/>
      <charset val="128"/>
    </font>
    <font>
      <b/>
      <sz val="14"/>
      <color indexed="13"/>
      <name val="ＭＳ Ｐゴシック"/>
      <family val="3"/>
      <charset val="128"/>
    </font>
    <font>
      <sz val="14"/>
      <color indexed="55"/>
      <name val="ＭＳ Ｐ明朝"/>
      <family val="1"/>
      <charset val="128"/>
    </font>
    <font>
      <sz val="9"/>
      <color indexed="8"/>
      <name val="ＭＳ Ｐゴシック"/>
      <family val="3"/>
      <charset val="128"/>
    </font>
    <font>
      <sz val="11"/>
      <name val="ＭＳ 明朝"/>
      <family val="1"/>
      <charset val="128"/>
    </font>
    <font>
      <b/>
      <sz val="14"/>
      <color indexed="12"/>
      <name val="ＭＳ Ｐゴシック"/>
      <family val="3"/>
      <charset val="128"/>
    </font>
    <font>
      <sz val="16"/>
      <color indexed="13"/>
      <name val="ＭＳ Ｐ明朝"/>
      <family val="1"/>
      <charset val="128"/>
    </font>
    <font>
      <sz val="11"/>
      <color indexed="13"/>
      <name val="ＭＳ Ｐゴシック"/>
      <family val="3"/>
      <charset val="128"/>
    </font>
    <font>
      <b/>
      <sz val="16"/>
      <color indexed="48"/>
      <name val="ＭＳ Ｐ明朝"/>
      <family val="1"/>
      <charset val="128"/>
    </font>
    <font>
      <sz val="11"/>
      <name val="Century"/>
      <family val="1"/>
    </font>
    <font>
      <b/>
      <sz val="16"/>
      <name val="ＭＳ Ｐ明朝"/>
      <family val="1"/>
      <charset val="128"/>
    </font>
    <font>
      <u/>
      <sz val="11"/>
      <color indexed="12"/>
      <name val="ＭＳ Ｐ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1"/>
      <color indexed="81"/>
      <name val="ＭＳ Ｐゴシック"/>
      <family val="3"/>
      <charset val="128"/>
    </font>
    <font>
      <sz val="9"/>
      <color indexed="81"/>
      <name val="ＭＳ Ｐゴシック"/>
      <family val="3"/>
      <charset val="128"/>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9"/>
        <bgColor indexed="64"/>
      </patternFill>
    </fill>
    <fill>
      <patternFill patternType="solid">
        <fgColor indexed="41"/>
        <bgColor indexed="64"/>
      </patternFill>
    </fill>
    <fill>
      <patternFill patternType="solid">
        <fgColor indexed="13"/>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dotted">
        <color indexed="64"/>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14" fillId="0" borderId="0" applyNumberFormat="0" applyFill="0" applyBorder="0" applyAlignment="0" applyProtection="0">
      <alignment vertical="center"/>
    </xf>
    <xf numFmtId="0" fontId="10" fillId="20" borderId="1" applyNumberFormat="0" applyAlignment="0" applyProtection="0">
      <alignment vertical="center"/>
    </xf>
    <xf numFmtId="0" fontId="8" fillId="21" borderId="0" applyNumberFormat="0" applyBorder="0" applyAlignment="0" applyProtection="0">
      <alignment vertical="center"/>
    </xf>
    <xf numFmtId="0" fontId="17" fillId="0" borderId="0" applyNumberFormat="0" applyFill="0" applyBorder="0" applyAlignment="0" applyProtection="0">
      <alignment vertical="top"/>
      <protection locked="0"/>
    </xf>
    <xf numFmtId="0" fontId="53" fillId="22" borderId="2" applyNumberFormat="0" applyFont="0" applyAlignment="0" applyProtection="0">
      <alignment vertical="center"/>
    </xf>
    <xf numFmtId="0" fontId="13" fillId="0" borderId="3" applyNumberFormat="0" applyFill="0" applyAlignment="0" applyProtection="0">
      <alignment vertical="center"/>
    </xf>
    <xf numFmtId="0" fontId="11" fillId="3" borderId="0" applyNumberFormat="0" applyBorder="0" applyAlignment="0" applyProtection="0">
      <alignment vertical="center"/>
    </xf>
    <xf numFmtId="0" fontId="23" fillId="23" borderId="4" applyNumberFormat="0" applyAlignment="0" applyProtection="0">
      <alignment vertical="center"/>
    </xf>
    <xf numFmtId="0" fontId="18" fillId="0" borderId="0" applyNumberFormat="0" applyFill="0" applyBorder="0" applyAlignment="0" applyProtection="0">
      <alignment vertical="center"/>
    </xf>
    <xf numFmtId="0" fontId="20" fillId="0" borderId="5" applyNumberFormat="0" applyFill="0" applyAlignment="0" applyProtection="0">
      <alignment vertical="center"/>
    </xf>
    <xf numFmtId="0" fontId="22"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5" fillId="0" borderId="8" applyNumberFormat="0" applyFill="0" applyAlignment="0" applyProtection="0">
      <alignment vertical="center"/>
    </xf>
    <xf numFmtId="0" fontId="21" fillId="23" borderId="9" applyNumberFormat="0" applyAlignment="0" applyProtection="0">
      <alignment vertical="center"/>
    </xf>
    <xf numFmtId="0" fontId="12" fillId="0" borderId="0" applyNumberFormat="0" applyFill="0" applyBorder="0" applyAlignment="0" applyProtection="0">
      <alignment vertical="center"/>
    </xf>
    <xf numFmtId="0" fontId="9"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53" fillId="0" borderId="0"/>
    <xf numFmtId="0" fontId="19" fillId="4" borderId="0" applyNumberFormat="0" applyBorder="0" applyAlignment="0" applyProtection="0">
      <alignment vertical="center"/>
    </xf>
  </cellStyleXfs>
  <cellXfs count="303">
    <xf numFmtId="0" fontId="0" fillId="0" borderId="0" xfId="0">
      <alignment vertical="center"/>
    </xf>
    <xf numFmtId="0" fontId="24" fillId="0" borderId="0" xfId="0" applyFont="1" applyProtection="1">
      <alignment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25" fillId="0" borderId="0" xfId="45" applyFont="1" applyFill="1" applyBorder="1" applyAlignment="1" applyProtection="1">
      <alignment horizontal="center" vertical="top" wrapText="1"/>
      <protection locked="0"/>
    </xf>
    <xf numFmtId="49" fontId="4" fillId="0" borderId="0" xfId="45" applyNumberFormat="1" applyFont="1" applyFill="1" applyBorder="1" applyAlignment="1" applyProtection="1">
      <alignment horizontal="center" vertical="center"/>
      <protection locked="0"/>
    </xf>
    <xf numFmtId="176" fontId="4" fillId="0" borderId="0" xfId="45" applyNumberFormat="1" applyFont="1" applyFill="1" applyBorder="1" applyAlignment="1" applyProtection="1">
      <alignment horizontal="center" vertical="center"/>
      <protection locked="0"/>
    </xf>
    <xf numFmtId="0" fontId="24" fillId="0" borderId="0" xfId="45" applyFont="1" applyFill="1" applyBorder="1" applyAlignment="1" applyProtection="1">
      <alignment wrapText="1"/>
      <protection locked="0"/>
    </xf>
    <xf numFmtId="0" fontId="24" fillId="0" borderId="0" xfId="45" applyFont="1" applyFill="1" applyBorder="1" applyAlignment="1" applyProtection="1">
      <alignment horizontal="center" vertical="top" wrapText="1"/>
      <protection locked="0"/>
    </xf>
    <xf numFmtId="49" fontId="24" fillId="0" borderId="0" xfId="45" applyNumberFormat="1" applyFont="1" applyFill="1" applyBorder="1" applyAlignment="1" applyProtection="1">
      <alignment wrapText="1"/>
      <protection locked="0"/>
    </xf>
    <xf numFmtId="49" fontId="24" fillId="0" borderId="0" xfId="45" applyNumberFormat="1" applyFont="1" applyBorder="1" applyAlignment="1" applyProtection="1">
      <alignment wrapText="1"/>
      <protection locked="0"/>
    </xf>
    <xf numFmtId="49" fontId="4" fillId="0" borderId="10" xfId="45" applyNumberFormat="1" applyFont="1" applyFill="1" applyBorder="1" applyAlignment="1" applyProtection="1">
      <alignment horizontal="center" vertical="center"/>
      <protection locked="0"/>
    </xf>
    <xf numFmtId="49" fontId="4" fillId="0" borderId="11" xfId="45" applyNumberFormat="1" applyFont="1" applyFill="1" applyBorder="1" applyAlignment="1" applyProtection="1">
      <alignment horizontal="center" vertical="center"/>
      <protection locked="0"/>
    </xf>
    <xf numFmtId="0" fontId="24" fillId="0" borderId="12" xfId="0" applyFont="1" applyBorder="1" applyAlignment="1" applyProtection="1">
      <alignment vertical="center"/>
      <protection locked="0"/>
    </xf>
    <xf numFmtId="49" fontId="4" fillId="0" borderId="10" xfId="45" applyNumberFormat="1" applyFont="1" applyFill="1" applyBorder="1" applyAlignment="1" applyProtection="1">
      <alignment horizontal="right" vertical="top"/>
      <protection locked="0"/>
    </xf>
    <xf numFmtId="49" fontId="4" fillId="0" borderId="0" xfId="45" applyNumberFormat="1" applyFont="1" applyFill="1" applyBorder="1" applyAlignment="1" applyProtection="1">
      <alignment horizontal="left" vertical="top"/>
      <protection locked="0"/>
    </xf>
    <xf numFmtId="49" fontId="4" fillId="0" borderId="13" xfId="45" applyNumberFormat="1" applyFont="1" applyFill="1" applyBorder="1" applyAlignment="1" applyProtection="1">
      <alignment horizontal="center" vertical="center"/>
      <protection locked="0"/>
    </xf>
    <xf numFmtId="49" fontId="4" fillId="0" borderId="14" xfId="45" applyNumberFormat="1" applyFont="1" applyFill="1" applyBorder="1" applyAlignment="1" applyProtection="1">
      <alignment horizontal="center" vertical="center"/>
      <protection locked="0"/>
    </xf>
    <xf numFmtId="49" fontId="4" fillId="0" borderId="15" xfId="45" applyNumberFormat="1" applyFont="1" applyFill="1" applyBorder="1" applyAlignment="1" applyProtection="1">
      <alignment horizontal="center" vertical="center"/>
      <protection locked="0"/>
    </xf>
    <xf numFmtId="49" fontId="4" fillId="0" borderId="0" xfId="45" applyNumberFormat="1" applyFont="1" applyFill="1" applyBorder="1" applyAlignment="1" applyProtection="1">
      <alignment horizontal="right" vertical="top"/>
      <protection locked="0"/>
    </xf>
    <xf numFmtId="49" fontId="4" fillId="0" borderId="12" xfId="45" applyNumberFormat="1" applyFont="1" applyFill="1" applyBorder="1" applyAlignment="1" applyProtection="1">
      <alignment horizontal="left" vertical="top"/>
      <protection locked="0"/>
    </xf>
    <xf numFmtId="49" fontId="4" fillId="0" borderId="12" xfId="45" applyNumberFormat="1" applyFont="1" applyFill="1" applyBorder="1" applyAlignment="1" applyProtection="1">
      <alignment horizontal="right" vertical="top"/>
      <protection locked="0"/>
    </xf>
    <xf numFmtId="49" fontId="4" fillId="0" borderId="16" xfId="45" applyNumberFormat="1" applyFont="1" applyFill="1" applyBorder="1" applyAlignment="1" applyProtection="1">
      <alignment horizontal="center" vertical="center"/>
      <protection locked="0"/>
    </xf>
    <xf numFmtId="49" fontId="4" fillId="0" borderId="17" xfId="45" applyNumberFormat="1" applyFont="1" applyFill="1" applyBorder="1" applyAlignment="1" applyProtection="1">
      <alignment horizontal="center" vertical="center"/>
      <protection locked="0"/>
    </xf>
    <xf numFmtId="49" fontId="4" fillId="0" borderId="18" xfId="45" applyNumberFormat="1" applyFont="1" applyFill="1" applyBorder="1" applyAlignment="1" applyProtection="1">
      <alignment horizontal="center" vertical="center"/>
      <protection locked="0"/>
    </xf>
    <xf numFmtId="49" fontId="4" fillId="0" borderId="10" xfId="45" applyNumberFormat="1" applyFont="1" applyFill="1" applyBorder="1" applyAlignment="1" applyProtection="1">
      <alignment horizontal="left" vertical="top"/>
      <protection locked="0"/>
    </xf>
    <xf numFmtId="0" fontId="24" fillId="0" borderId="0" xfId="45" applyFont="1" applyFill="1" applyBorder="1" applyAlignment="1" applyProtection="1">
      <alignment horizontal="center" vertical="center" wrapText="1"/>
      <protection locked="0"/>
    </xf>
    <xf numFmtId="49" fontId="4" fillId="0" borderId="19" xfId="45" applyNumberFormat="1" applyFont="1" applyFill="1" applyBorder="1" applyAlignment="1" applyProtection="1">
      <alignment horizontal="center" vertical="center"/>
      <protection locked="0"/>
    </xf>
    <xf numFmtId="49" fontId="4" fillId="0" borderId="20" xfId="45" applyNumberFormat="1" applyFont="1" applyFill="1" applyBorder="1" applyAlignment="1" applyProtection="1">
      <alignment horizontal="right" vertical="top"/>
      <protection locked="0"/>
    </xf>
    <xf numFmtId="0" fontId="24" fillId="0" borderId="0" xfId="0" applyFont="1" applyBorder="1" applyAlignment="1" applyProtection="1">
      <alignment vertical="center"/>
      <protection locked="0"/>
    </xf>
    <xf numFmtId="49" fontId="4" fillId="0" borderId="21" xfId="45" applyNumberFormat="1" applyFont="1" applyFill="1" applyBorder="1" applyAlignment="1" applyProtection="1">
      <alignment horizontal="center" vertical="center"/>
      <protection locked="0"/>
    </xf>
    <xf numFmtId="0" fontId="24" fillId="0" borderId="0" xfId="0" applyFont="1" applyBorder="1" applyAlignment="1" applyProtection="1">
      <alignment horizontal="left" vertical="top"/>
      <protection locked="0"/>
    </xf>
    <xf numFmtId="49" fontId="24" fillId="0" borderId="0" xfId="45" applyNumberFormat="1" applyFont="1" applyAlignment="1" applyProtection="1">
      <alignment wrapText="1"/>
      <protection locked="0"/>
    </xf>
    <xf numFmtId="0" fontId="0" fillId="0" borderId="0" xfId="0" applyProtection="1">
      <alignment vertical="center"/>
      <protection locked="0"/>
    </xf>
    <xf numFmtId="0" fontId="5" fillId="0" borderId="11" xfId="0" applyFont="1" applyFill="1" applyBorder="1" applyProtection="1">
      <alignment vertical="center"/>
      <protection locked="0"/>
    </xf>
    <xf numFmtId="0" fontId="5" fillId="0" borderId="0" xfId="0" applyFont="1" applyFill="1" applyBorder="1" applyProtection="1">
      <alignment vertical="center"/>
      <protection locked="0"/>
    </xf>
    <xf numFmtId="0" fontId="0" fillId="0" borderId="0" xfId="0" applyFill="1" applyProtection="1">
      <alignment vertical="center"/>
      <protection locked="0"/>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4" xfId="0" applyFont="1" applyFill="1" applyBorder="1" applyAlignment="1" applyProtection="1">
      <alignment horizontal="distributed" vertical="center" indent="1"/>
      <protection locked="0"/>
    </xf>
    <xf numFmtId="0" fontId="5" fillId="0" borderId="14" xfId="0" applyFont="1" applyFill="1" applyBorder="1" applyAlignment="1" applyProtection="1">
      <alignment horizontal="distributed" vertical="center" wrapText="1" indent="1"/>
      <protection locked="0"/>
    </xf>
    <xf numFmtId="0" fontId="24" fillId="0" borderId="0" xfId="0" applyFont="1" applyBorder="1" applyProtection="1">
      <alignment vertical="center"/>
      <protection locked="0"/>
    </xf>
    <xf numFmtId="0" fontId="26" fillId="0" borderId="0" xfId="0" applyFont="1" applyBorder="1" applyProtection="1">
      <alignment vertical="center"/>
      <protection locked="0"/>
    </xf>
    <xf numFmtId="176" fontId="26" fillId="0" borderId="0" xfId="45" applyNumberFormat="1" applyFont="1" applyFill="1" applyBorder="1" applyAlignment="1" applyProtection="1">
      <alignment horizontal="center" vertical="center"/>
      <protection locked="0"/>
    </xf>
    <xf numFmtId="0" fontId="26" fillId="0" borderId="0" xfId="45" applyFont="1" applyFill="1" applyBorder="1" applyAlignment="1" applyProtection="1">
      <alignment wrapText="1"/>
      <protection locked="0"/>
    </xf>
    <xf numFmtId="177" fontId="4" fillId="0" borderId="0" xfId="45" applyNumberFormat="1" applyFont="1" applyFill="1" applyBorder="1" applyAlignment="1" applyProtection="1">
      <alignment horizontal="center" vertical="center"/>
      <protection locked="0"/>
    </xf>
    <xf numFmtId="177" fontId="4" fillId="0" borderId="22" xfId="45" applyNumberFormat="1" applyFont="1" applyFill="1" applyBorder="1" applyAlignment="1" applyProtection="1">
      <alignment horizontal="center" vertical="center"/>
      <protection locked="0"/>
    </xf>
    <xf numFmtId="49" fontId="27" fillId="0" borderId="0" xfId="45" applyNumberFormat="1" applyFont="1" applyFill="1" applyBorder="1" applyAlignment="1" applyProtection="1">
      <alignment horizontal="center" vertical="center"/>
      <protection locked="0"/>
    </xf>
    <xf numFmtId="0" fontId="28" fillId="0" borderId="10" xfId="45" applyNumberFormat="1" applyFont="1" applyFill="1" applyBorder="1" applyAlignment="1" applyProtection="1">
      <alignment horizontal="center" vertical="center"/>
      <protection locked="0"/>
    </xf>
    <xf numFmtId="0" fontId="29" fillId="0" borderId="0" xfId="42" applyFont="1" applyAlignment="1" applyProtection="1">
      <alignment horizontal="right" vertical="center" indent="1"/>
      <protection locked="0"/>
    </xf>
    <xf numFmtId="177" fontId="30" fillId="0" borderId="13" xfId="45" applyNumberFormat="1" applyFont="1" applyFill="1" applyBorder="1" applyAlignment="1" applyProtection="1">
      <alignment horizontal="right" vertical="top"/>
    </xf>
    <xf numFmtId="177" fontId="30" fillId="0" borderId="21" xfId="45" applyNumberFormat="1" applyFont="1" applyFill="1" applyBorder="1" applyAlignment="1" applyProtection="1">
      <alignment horizontal="center" vertical="center"/>
    </xf>
    <xf numFmtId="0" fontId="5" fillId="0" borderId="0" xfId="0" applyFont="1" applyFill="1" applyBorder="1" applyAlignment="1" applyProtection="1">
      <alignment vertical="center"/>
      <protection locked="0"/>
    </xf>
    <xf numFmtId="0" fontId="24" fillId="23" borderId="0" xfId="45" applyFont="1" applyFill="1" applyBorder="1" applyAlignment="1" applyProtection="1">
      <alignment wrapText="1"/>
      <protection locked="0"/>
    </xf>
    <xf numFmtId="0" fontId="24" fillId="23" borderId="0" xfId="45" applyFont="1" applyFill="1" applyBorder="1" applyAlignment="1" applyProtection="1">
      <alignment horizontal="center" vertical="center" wrapText="1"/>
      <protection locked="0"/>
    </xf>
    <xf numFmtId="49" fontId="24" fillId="23" borderId="0" xfId="45" applyNumberFormat="1" applyFont="1" applyFill="1" applyBorder="1" applyAlignment="1" applyProtection="1">
      <alignment wrapText="1"/>
      <protection locked="0"/>
    </xf>
    <xf numFmtId="49" fontId="24" fillId="23" borderId="0" xfId="45" applyNumberFormat="1" applyFont="1" applyFill="1" applyAlignment="1" applyProtection="1">
      <alignment wrapText="1"/>
      <protection locked="0"/>
    </xf>
    <xf numFmtId="0" fontId="26" fillId="23" borderId="0" xfId="45" applyFont="1" applyFill="1" applyBorder="1" applyAlignment="1" applyProtection="1">
      <alignment wrapText="1"/>
      <protection locked="0"/>
    </xf>
    <xf numFmtId="176" fontId="4" fillId="23" borderId="0" xfId="45" applyNumberFormat="1" applyFont="1" applyFill="1" applyBorder="1" applyAlignment="1" applyProtection="1">
      <alignment horizontal="center" vertical="center"/>
      <protection locked="0"/>
    </xf>
    <xf numFmtId="0" fontId="24" fillId="23" borderId="0" xfId="0" applyFont="1" applyFill="1" applyAlignment="1" applyProtection="1">
      <alignment vertical="center"/>
      <protection locked="0"/>
    </xf>
    <xf numFmtId="0" fontId="31" fillId="0" borderId="0" xfId="0" applyFont="1" applyProtection="1">
      <alignment vertical="center"/>
      <protection locked="0"/>
    </xf>
    <xf numFmtId="0" fontId="31" fillId="0" borderId="0" xfId="0" applyFont="1" applyFill="1" applyProtection="1">
      <alignment vertical="center"/>
      <protection locked="0"/>
    </xf>
    <xf numFmtId="0" fontId="5" fillId="0" borderId="0" xfId="0" applyFont="1" applyFill="1" applyProtection="1">
      <alignment vertical="center"/>
      <protection locked="0"/>
    </xf>
    <xf numFmtId="0" fontId="5" fillId="0" borderId="0" xfId="0" applyFont="1" applyFill="1" applyBorder="1" applyAlignment="1" applyProtection="1">
      <alignment vertical="center" wrapText="1"/>
      <protection locked="0"/>
    </xf>
    <xf numFmtId="0" fontId="5" fillId="0" borderId="23" xfId="0" applyFont="1" applyFill="1" applyBorder="1" applyProtection="1">
      <alignment vertical="center"/>
      <protection locked="0"/>
    </xf>
    <xf numFmtId="0" fontId="5" fillId="0" borderId="0" xfId="0" applyFont="1" applyAlignment="1" applyProtection="1">
      <alignment vertical="center"/>
      <protection locked="0"/>
    </xf>
    <xf numFmtId="0" fontId="5" fillId="0" borderId="23" xfId="0" applyFont="1" applyBorder="1" applyAlignment="1" applyProtection="1">
      <alignment vertical="center"/>
      <protection locked="0"/>
    </xf>
    <xf numFmtId="49" fontId="4" fillId="0" borderId="12" xfId="45" applyNumberFormat="1" applyFont="1" applyFill="1" applyBorder="1" applyAlignment="1" applyProtection="1">
      <alignment horizontal="center" vertical="center"/>
      <protection locked="0"/>
    </xf>
    <xf numFmtId="49" fontId="4" fillId="0" borderId="24" xfId="45" applyNumberFormat="1" applyFont="1" applyFill="1" applyBorder="1" applyAlignment="1" applyProtection="1">
      <alignment horizontal="right" vertical="top"/>
      <protection locked="0"/>
    </xf>
    <xf numFmtId="178" fontId="24" fillId="0" borderId="0" xfId="45" applyNumberFormat="1" applyFont="1" applyFill="1" applyBorder="1" applyAlignment="1" applyProtection="1">
      <alignment wrapText="1"/>
      <protection locked="0"/>
    </xf>
    <xf numFmtId="0" fontId="24" fillId="24" borderId="0" xfId="45" applyFont="1" applyFill="1" applyBorder="1" applyAlignment="1" applyProtection="1">
      <alignment wrapText="1"/>
      <protection locked="0"/>
    </xf>
    <xf numFmtId="0" fontId="24" fillId="24" borderId="0" xfId="45" applyFont="1" applyFill="1" applyBorder="1" applyAlignment="1" applyProtection="1">
      <alignment horizontal="center" vertical="center" wrapText="1"/>
      <protection locked="0"/>
    </xf>
    <xf numFmtId="49" fontId="24" fillId="24" borderId="0" xfId="45" applyNumberFormat="1" applyFont="1" applyFill="1" applyBorder="1" applyAlignment="1" applyProtection="1">
      <alignment wrapText="1"/>
      <protection locked="0"/>
    </xf>
    <xf numFmtId="49" fontId="24" fillId="24" borderId="0" xfId="45" applyNumberFormat="1" applyFont="1" applyFill="1" applyAlignment="1" applyProtection="1">
      <alignment wrapText="1"/>
      <protection locked="0"/>
    </xf>
    <xf numFmtId="0" fontId="26" fillId="24" borderId="0" xfId="45" applyFont="1" applyFill="1" applyBorder="1" applyAlignment="1" applyProtection="1">
      <alignment wrapText="1"/>
      <protection locked="0"/>
    </xf>
    <xf numFmtId="176" fontId="4" fillId="25" borderId="0" xfId="45" applyNumberFormat="1" applyFont="1" applyFill="1" applyBorder="1" applyAlignment="1" applyProtection="1">
      <alignment horizontal="center" vertical="center"/>
      <protection locked="0"/>
    </xf>
    <xf numFmtId="176" fontId="4" fillId="25" borderId="0" xfId="45" applyNumberFormat="1" applyFont="1" applyFill="1" applyBorder="1" applyAlignment="1" applyProtection="1">
      <alignment vertical="center"/>
      <protection locked="0"/>
    </xf>
    <xf numFmtId="176" fontId="32" fillId="25" borderId="0" xfId="45" applyNumberFormat="1" applyFont="1" applyFill="1" applyBorder="1" applyAlignment="1" applyProtection="1">
      <alignment vertical="center"/>
      <protection locked="0"/>
    </xf>
    <xf numFmtId="0" fontId="24" fillId="25" borderId="0" xfId="45" applyFont="1" applyFill="1" applyBorder="1" applyAlignment="1" applyProtection="1">
      <alignment wrapText="1"/>
      <protection locked="0"/>
    </xf>
    <xf numFmtId="176" fontId="33" fillId="25" borderId="0" xfId="45" applyNumberFormat="1" applyFont="1" applyFill="1" applyBorder="1" applyAlignment="1" applyProtection="1">
      <alignment vertical="center"/>
      <protection locked="0"/>
    </xf>
    <xf numFmtId="176" fontId="34" fillId="25" borderId="0" xfId="45" applyNumberFormat="1" applyFont="1" applyFill="1" applyBorder="1" applyAlignment="1" applyProtection="1">
      <alignment vertical="center"/>
      <protection locked="0"/>
    </xf>
    <xf numFmtId="176" fontId="34" fillId="25" borderId="0" xfId="45" applyNumberFormat="1" applyFont="1" applyFill="1" applyBorder="1" applyAlignment="1" applyProtection="1">
      <alignment vertical="center"/>
    </xf>
    <xf numFmtId="176" fontId="35" fillId="25" borderId="0" xfId="45" applyNumberFormat="1" applyFont="1" applyFill="1" applyBorder="1" applyAlignment="1" applyProtection="1">
      <alignment vertical="center"/>
      <protection locked="0"/>
    </xf>
    <xf numFmtId="176" fontId="36" fillId="25" borderId="0" xfId="45" applyNumberFormat="1" applyFont="1" applyFill="1" applyBorder="1" applyAlignment="1" applyProtection="1">
      <alignment vertical="center"/>
      <protection locked="0"/>
    </xf>
    <xf numFmtId="0" fontId="0" fillId="0" borderId="0" xfId="0" applyNumberFormat="1" applyProtection="1">
      <alignment vertical="center"/>
      <protection locked="0"/>
    </xf>
    <xf numFmtId="0" fontId="0" fillId="0" borderId="0" xfId="0" applyNumberFormat="1" applyFill="1" applyProtection="1">
      <alignment vertical="center"/>
      <protection locked="0"/>
    </xf>
    <xf numFmtId="0" fontId="2" fillId="0" borderId="0" xfId="0" applyNumberFormat="1" applyFont="1" applyProtection="1">
      <alignment vertical="center"/>
      <protection locked="0"/>
    </xf>
    <xf numFmtId="0" fontId="5" fillId="0" borderId="19" xfId="0" applyNumberFormat="1" applyFont="1" applyFill="1" applyBorder="1" applyAlignment="1" applyProtection="1">
      <alignment horizontal="left" vertical="center" indent="1"/>
      <protection locked="0"/>
    </xf>
    <xf numFmtId="0" fontId="5" fillId="0" borderId="25" xfId="0" applyNumberFormat="1" applyFont="1" applyFill="1" applyBorder="1" applyAlignment="1" applyProtection="1">
      <alignment horizontal="left" vertical="center" indent="1"/>
      <protection locked="0"/>
    </xf>
    <xf numFmtId="0" fontId="5" fillId="0" borderId="26" xfId="0" applyNumberFormat="1" applyFont="1" applyFill="1" applyBorder="1" applyAlignment="1" applyProtection="1">
      <alignment horizontal="left" vertical="center" indent="1"/>
      <protection locked="0"/>
    </xf>
    <xf numFmtId="0" fontId="5" fillId="0" borderId="27" xfId="0" applyNumberFormat="1" applyFont="1" applyFill="1" applyBorder="1" applyAlignment="1" applyProtection="1">
      <alignment horizontal="left" vertical="center" wrapText="1" indent="1"/>
      <protection locked="0"/>
    </xf>
    <xf numFmtId="0" fontId="5" fillId="0" borderId="28" xfId="0" applyNumberFormat="1" applyFont="1" applyFill="1" applyBorder="1" applyAlignment="1" applyProtection="1">
      <alignment horizontal="left" vertical="center" indent="1"/>
      <protection locked="0"/>
    </xf>
    <xf numFmtId="0" fontId="5" fillId="0" borderId="29" xfId="0" applyNumberFormat="1" applyFont="1" applyFill="1" applyBorder="1" applyAlignment="1" applyProtection="1">
      <alignment horizontal="left" vertical="center" wrapText="1" indent="1"/>
      <protection locked="0"/>
    </xf>
    <xf numFmtId="0" fontId="31" fillId="0" borderId="0" xfId="0" applyNumberFormat="1" applyFont="1" applyProtection="1">
      <alignment vertical="center"/>
      <protection locked="0"/>
    </xf>
    <xf numFmtId="0" fontId="31" fillId="0" borderId="0" xfId="0" applyNumberFormat="1" applyFont="1" applyAlignment="1" applyProtection="1">
      <alignment horizontal="left" vertical="center"/>
      <protection locked="0"/>
    </xf>
    <xf numFmtId="0" fontId="31" fillId="0" borderId="0" xfId="0" applyNumberFormat="1" applyFont="1" applyFill="1" applyProtection="1">
      <alignment vertical="center"/>
      <protection locked="0"/>
    </xf>
    <xf numFmtId="179" fontId="0" fillId="0" borderId="0" xfId="0" applyNumberFormat="1" applyProtection="1">
      <alignment vertical="center"/>
    </xf>
    <xf numFmtId="179" fontId="0" fillId="0" borderId="0" xfId="0" applyNumberFormat="1" applyFill="1" applyProtection="1">
      <alignment vertical="center"/>
    </xf>
    <xf numFmtId="0" fontId="5" fillId="0" borderId="30" xfId="0" applyNumberFormat="1" applyFont="1" applyFill="1" applyBorder="1" applyAlignment="1" applyProtection="1">
      <alignment horizontal="left" vertical="center" indent="1"/>
      <protection locked="0"/>
    </xf>
    <xf numFmtId="0" fontId="5" fillId="0" borderId="31" xfId="0" applyNumberFormat="1" applyFont="1" applyFill="1" applyBorder="1" applyAlignment="1" applyProtection="1">
      <alignment horizontal="center" vertical="center"/>
      <protection locked="0"/>
    </xf>
    <xf numFmtId="0" fontId="5" fillId="0" borderId="32" xfId="0" applyNumberFormat="1" applyFont="1" applyFill="1" applyBorder="1" applyAlignment="1" applyProtection="1">
      <alignment horizontal="left" vertical="center" indent="1"/>
      <protection locked="0"/>
    </xf>
    <xf numFmtId="0" fontId="5" fillId="0" borderId="33"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left" vertical="center" indent="1"/>
      <protection locked="0"/>
    </xf>
    <xf numFmtId="0" fontId="5" fillId="0" borderId="33" xfId="0" applyNumberFormat="1" applyFont="1" applyFill="1" applyBorder="1" applyAlignment="1" applyProtection="1">
      <alignment horizontal="left" vertical="center" indent="1"/>
      <protection locked="0"/>
    </xf>
    <xf numFmtId="0" fontId="5" fillId="0" borderId="34" xfId="0" applyNumberFormat="1" applyFont="1" applyFill="1" applyBorder="1" applyAlignment="1" applyProtection="1">
      <alignment horizontal="left" vertical="center" indent="1"/>
      <protection locked="0"/>
    </xf>
    <xf numFmtId="0" fontId="5" fillId="0" borderId="35"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left" vertical="center" indent="1"/>
      <protection locked="0"/>
    </xf>
    <xf numFmtId="0" fontId="5" fillId="26" borderId="26" xfId="0" applyNumberFormat="1" applyFont="1" applyFill="1" applyBorder="1" applyAlignment="1" applyProtection="1">
      <alignment horizontal="center" vertical="center"/>
      <protection locked="0"/>
    </xf>
    <xf numFmtId="0" fontId="5" fillId="26" borderId="28" xfId="0" applyNumberFormat="1" applyFont="1" applyFill="1" applyBorder="1" applyAlignment="1" applyProtection="1">
      <alignment horizontal="center" vertical="center"/>
      <protection locked="0"/>
    </xf>
    <xf numFmtId="180" fontId="37" fillId="0" borderId="14" xfId="45" applyNumberFormat="1" applyFont="1" applyFill="1" applyBorder="1" applyAlignment="1" applyProtection="1">
      <alignment horizontal="right"/>
    </xf>
    <xf numFmtId="180" fontId="5" fillId="0" borderId="14" xfId="45" applyNumberFormat="1" applyFont="1" applyFill="1" applyBorder="1" applyAlignment="1" applyProtection="1">
      <alignment horizontal="right" vertical="center" indent="1"/>
      <protection locked="0"/>
    </xf>
    <xf numFmtId="176" fontId="38" fillId="25" borderId="0" xfId="45" applyNumberFormat="1" applyFont="1" applyFill="1" applyBorder="1" applyAlignment="1" applyProtection="1">
      <alignment vertical="center"/>
    </xf>
    <xf numFmtId="176" fontId="39" fillId="25" borderId="0" xfId="45" applyNumberFormat="1" applyFont="1" applyFill="1" applyBorder="1" applyAlignment="1" applyProtection="1">
      <alignment vertical="center"/>
      <protection locked="0"/>
    </xf>
    <xf numFmtId="176" fontId="39" fillId="25" borderId="0" xfId="45" applyNumberFormat="1" applyFont="1" applyFill="1" applyBorder="1" applyAlignment="1" applyProtection="1">
      <alignment horizontal="center" vertical="center"/>
      <protection locked="0"/>
    </xf>
    <xf numFmtId="49" fontId="37" fillId="0" borderId="12" xfId="45" applyNumberFormat="1" applyFont="1" applyFill="1" applyBorder="1" applyAlignment="1" applyProtection="1">
      <alignment horizontal="center" vertical="center"/>
      <protection locked="0"/>
    </xf>
    <xf numFmtId="180" fontId="40" fillId="0" borderId="36" xfId="45" applyNumberFormat="1" applyFont="1" applyFill="1" applyBorder="1" applyAlignment="1" applyProtection="1">
      <alignment horizontal="right"/>
      <protection locked="0"/>
    </xf>
    <xf numFmtId="180" fontId="40" fillId="0" borderId="15" xfId="45" applyNumberFormat="1" applyFont="1" applyFill="1" applyBorder="1" applyAlignment="1" applyProtection="1">
      <alignment horizontal="right"/>
      <protection locked="0"/>
    </xf>
    <xf numFmtId="49" fontId="4" fillId="0" borderId="37" xfId="45" applyNumberFormat="1" applyFont="1" applyFill="1" applyBorder="1" applyAlignment="1" applyProtection="1">
      <alignment horizontal="center" vertical="center" wrapText="1"/>
      <protection locked="0"/>
    </xf>
    <xf numFmtId="180" fontId="40" fillId="0" borderId="15" xfId="45" applyNumberFormat="1" applyFont="1" applyFill="1" applyBorder="1" applyAlignment="1" applyProtection="1">
      <alignment horizontal="right"/>
    </xf>
    <xf numFmtId="176" fontId="4" fillId="25" borderId="37" xfId="45" applyNumberFormat="1" applyFont="1" applyFill="1" applyBorder="1" applyAlignment="1" applyProtection="1">
      <alignment horizontal="center" vertical="center" wrapText="1"/>
      <protection locked="0"/>
    </xf>
    <xf numFmtId="0" fontId="29" fillId="0" borderId="0" xfId="43" applyFont="1" applyAlignment="1" applyProtection="1">
      <alignment horizontal="right" vertical="center" indent="1"/>
      <protection locked="0"/>
    </xf>
    <xf numFmtId="0" fontId="41" fillId="27" borderId="0" xfId="0" applyFont="1" applyFill="1" applyProtection="1">
      <alignment vertical="center"/>
    </xf>
    <xf numFmtId="0" fontId="28" fillId="0" borderId="21" xfId="45" applyNumberFormat="1" applyFont="1" applyFill="1" applyBorder="1" applyAlignment="1" applyProtection="1">
      <alignment horizontal="center" vertical="center"/>
      <protection locked="0"/>
    </xf>
    <xf numFmtId="49" fontId="4" fillId="0" borderId="23" xfId="45" applyNumberFormat="1" applyFont="1" applyFill="1" applyBorder="1" applyAlignment="1" applyProtection="1">
      <alignment horizontal="right" vertical="top"/>
      <protection locked="0"/>
    </xf>
    <xf numFmtId="49" fontId="4" fillId="0" borderId="20" xfId="45" applyNumberFormat="1" applyFont="1" applyFill="1" applyBorder="1" applyAlignment="1" applyProtection="1">
      <alignment horizontal="center" vertical="center"/>
      <protection locked="0"/>
    </xf>
    <xf numFmtId="49" fontId="4" fillId="0" borderId="11" xfId="45" applyNumberFormat="1" applyFont="1" applyFill="1" applyBorder="1" applyAlignment="1" applyProtection="1">
      <alignment horizontal="right" vertical="top"/>
      <protection locked="0"/>
    </xf>
    <xf numFmtId="176" fontId="26" fillId="0" borderId="11" xfId="45" applyNumberFormat="1" applyFont="1" applyFill="1" applyBorder="1" applyAlignment="1" applyProtection="1">
      <alignment horizontal="center" vertical="center"/>
      <protection locked="0"/>
    </xf>
    <xf numFmtId="49" fontId="4" fillId="0" borderId="38" xfId="45" applyNumberFormat="1" applyFont="1" applyFill="1" applyBorder="1" applyAlignment="1" applyProtection="1">
      <alignment horizontal="center" vertical="center"/>
      <protection locked="0"/>
    </xf>
    <xf numFmtId="49" fontId="4" fillId="0" borderId="39" xfId="45" applyNumberFormat="1" applyFont="1" applyFill="1" applyBorder="1" applyAlignment="1" applyProtection="1">
      <alignment horizontal="center" vertical="center"/>
      <protection locked="0"/>
    </xf>
    <xf numFmtId="0" fontId="28" fillId="26" borderId="0" xfId="0" applyFont="1" applyFill="1" applyBorder="1" applyAlignment="1" applyProtection="1">
      <alignment horizontal="center" vertical="center"/>
      <protection locked="0"/>
    </xf>
    <xf numFmtId="180" fontId="40" fillId="0" borderId="36" xfId="45" applyNumberFormat="1" applyFont="1" applyFill="1" applyBorder="1" applyAlignment="1" applyProtection="1">
      <alignment horizontal="right"/>
    </xf>
    <xf numFmtId="49" fontId="4" fillId="0" borderId="0" xfId="45" applyNumberFormat="1" applyFont="1" applyFill="1" applyBorder="1" applyAlignment="1" applyProtection="1">
      <alignment horizontal="left" vertical="top" shrinkToFit="1"/>
      <protection locked="0"/>
    </xf>
    <xf numFmtId="49" fontId="4" fillId="0" borderId="11" xfId="45" applyNumberFormat="1" applyFont="1" applyFill="1" applyBorder="1" applyAlignment="1" applyProtection="1">
      <alignment horizontal="center" vertical="center" shrinkToFit="1"/>
      <protection locked="0"/>
    </xf>
    <xf numFmtId="177" fontId="4" fillId="0" borderId="0" xfId="45" applyNumberFormat="1" applyFont="1" applyFill="1" applyBorder="1" applyAlignment="1" applyProtection="1">
      <alignment horizontal="center" vertical="center" shrinkToFit="1"/>
      <protection locked="0"/>
    </xf>
    <xf numFmtId="181" fontId="42" fillId="0" borderId="23" xfId="45" applyNumberFormat="1" applyFont="1" applyFill="1" applyBorder="1" applyAlignment="1" applyProtection="1">
      <alignment horizontal="right" vertical="top" shrinkToFit="1"/>
    </xf>
    <xf numFmtId="181" fontId="42" fillId="0" borderId="21" xfId="45" applyNumberFormat="1" applyFont="1" applyFill="1" applyBorder="1" applyAlignment="1" applyProtection="1">
      <alignment horizontal="center" vertical="center" shrinkToFit="1"/>
    </xf>
    <xf numFmtId="177" fontId="4" fillId="0" borderId="23" xfId="45" applyNumberFormat="1" applyFont="1" applyFill="1" applyBorder="1" applyAlignment="1" applyProtection="1">
      <alignment horizontal="center" vertical="center" shrinkToFit="1"/>
      <protection locked="0"/>
    </xf>
    <xf numFmtId="182" fontId="40" fillId="0" borderId="0" xfId="45" applyNumberFormat="1" applyFont="1" applyFill="1" applyBorder="1" applyAlignment="1" applyProtection="1">
      <alignment horizontal="center" vertical="center" shrinkToFit="1"/>
    </xf>
    <xf numFmtId="49" fontId="4" fillId="0" borderId="11" xfId="45" applyNumberFormat="1" applyFont="1" applyFill="1" applyBorder="1" applyAlignment="1" applyProtection="1">
      <alignment horizontal="left" vertical="top"/>
      <protection locked="0"/>
    </xf>
    <xf numFmtId="180" fontId="40" fillId="0" borderId="20" xfId="0" applyNumberFormat="1" applyFont="1" applyBorder="1" applyAlignment="1" applyProtection="1">
      <alignment horizontal="right"/>
    </xf>
    <xf numFmtId="0" fontId="5" fillId="4" borderId="40" xfId="0" applyNumberFormat="1" applyFont="1" applyFill="1" applyBorder="1" applyAlignment="1" applyProtection="1">
      <alignment horizontal="center" vertical="center" shrinkToFit="1"/>
    </xf>
    <xf numFmtId="0" fontId="5" fillId="4" borderId="41" xfId="0" applyNumberFormat="1" applyFont="1" applyFill="1" applyBorder="1" applyAlignment="1" applyProtection="1">
      <alignment horizontal="center" vertical="center" shrinkToFit="1"/>
    </xf>
    <xf numFmtId="183" fontId="5" fillId="21" borderId="42" xfId="0" applyNumberFormat="1" applyFont="1" applyFill="1" applyBorder="1" applyAlignment="1" applyProtection="1">
      <alignment horizontal="center" vertical="center"/>
      <protection locked="0"/>
    </xf>
    <xf numFmtId="180" fontId="5" fillId="0" borderId="43" xfId="0" applyNumberFormat="1" applyFont="1" applyBorder="1" applyAlignment="1" applyProtection="1">
      <alignment vertical="center"/>
    </xf>
    <xf numFmtId="180" fontId="5" fillId="0" borderId="43" xfId="0" applyNumberFormat="1" applyFont="1" applyBorder="1" applyProtection="1">
      <alignment vertical="center"/>
    </xf>
    <xf numFmtId="180" fontId="5" fillId="0" borderId="44" xfId="0" applyNumberFormat="1" applyFont="1" applyBorder="1" applyProtection="1">
      <alignment vertical="center"/>
    </xf>
    <xf numFmtId="180" fontId="5" fillId="0" borderId="45" xfId="0" applyNumberFormat="1" applyFont="1" applyBorder="1" applyProtection="1">
      <alignment vertical="center"/>
    </xf>
    <xf numFmtId="180" fontId="5" fillId="0" borderId="46" xfId="0" applyNumberFormat="1" applyFont="1" applyBorder="1" applyProtection="1">
      <alignment vertical="center"/>
    </xf>
    <xf numFmtId="180" fontId="5" fillId="0" borderId="47" xfId="0" applyNumberFormat="1" applyFont="1" applyBorder="1" applyAlignment="1" applyProtection="1">
      <alignment vertical="center"/>
    </xf>
    <xf numFmtId="180" fontId="5" fillId="0" borderId="47" xfId="0" applyNumberFormat="1" applyFont="1" applyBorder="1" applyProtection="1">
      <alignment vertical="center"/>
    </xf>
    <xf numFmtId="180" fontId="5" fillId="0" borderId="48" xfId="0" applyNumberFormat="1" applyFont="1" applyBorder="1" applyProtection="1">
      <alignment vertical="center"/>
    </xf>
    <xf numFmtId="180" fontId="5" fillId="0" borderId="49" xfId="0" applyNumberFormat="1" applyFont="1" applyBorder="1" applyAlignment="1" applyProtection="1">
      <alignment vertical="center"/>
    </xf>
    <xf numFmtId="180" fontId="5" fillId="0" borderId="50" xfId="0" applyNumberFormat="1" applyFont="1" applyBorder="1" applyAlignment="1" applyProtection="1">
      <alignment vertical="center"/>
    </xf>
    <xf numFmtId="180" fontId="5" fillId="0" borderId="49" xfId="0" applyNumberFormat="1" applyFont="1" applyBorder="1" applyProtection="1">
      <alignment vertical="center"/>
    </xf>
    <xf numFmtId="180" fontId="5" fillId="0" borderId="51" xfId="0" applyNumberFormat="1" applyFont="1" applyBorder="1" applyProtection="1">
      <alignment vertical="center"/>
    </xf>
    <xf numFmtId="180" fontId="5" fillId="0" borderId="52" xfId="0" applyNumberFormat="1" applyFont="1" applyBorder="1" applyProtection="1">
      <alignment vertical="center"/>
    </xf>
    <xf numFmtId="0" fontId="0" fillId="0" borderId="0" xfId="0" applyNumberFormat="1" applyAlignment="1" applyProtection="1">
      <alignment horizontal="center" vertical="center"/>
      <protection locked="0"/>
    </xf>
    <xf numFmtId="0" fontId="24" fillId="0" borderId="14" xfId="0" applyFont="1" applyFill="1" applyBorder="1" applyAlignment="1" applyProtection="1">
      <alignment horizontal="distributed" vertical="center" wrapText="1" indent="1"/>
      <protection locked="0"/>
    </xf>
    <xf numFmtId="0" fontId="2" fillId="0" borderId="0" xfId="0" applyNumberFormat="1" applyFont="1" applyAlignment="1" applyProtection="1">
      <alignment horizontal="left" vertical="center"/>
      <protection locked="0"/>
    </xf>
    <xf numFmtId="0" fontId="18" fillId="4" borderId="47" xfId="0" applyNumberFormat="1" applyFont="1" applyFill="1" applyBorder="1" applyProtection="1">
      <alignment vertical="center"/>
      <protection locked="0"/>
    </xf>
    <xf numFmtId="0" fontId="6" fillId="4" borderId="37" xfId="44" applyFont="1" applyFill="1" applyBorder="1" applyAlignment="1">
      <alignment vertical="center" wrapText="1"/>
    </xf>
    <xf numFmtId="0" fontId="6" fillId="4" borderId="47" xfId="44" applyFont="1" applyFill="1" applyBorder="1" applyAlignment="1">
      <alignment vertical="center" wrapText="1"/>
    </xf>
    <xf numFmtId="0" fontId="0" fillId="4" borderId="47" xfId="0" applyNumberFormat="1" applyFont="1" applyFill="1" applyBorder="1" applyProtection="1">
      <alignment vertical="center"/>
      <protection locked="0"/>
    </xf>
    <xf numFmtId="0" fontId="0" fillId="4" borderId="47" xfId="0" applyNumberFormat="1" applyFill="1" applyBorder="1" applyProtection="1">
      <alignment vertical="center"/>
      <protection locked="0"/>
    </xf>
    <xf numFmtId="0" fontId="43" fillId="4" borderId="47" xfId="44" applyFont="1" applyFill="1" applyBorder="1" applyAlignment="1">
      <alignment vertical="center" wrapText="1"/>
    </xf>
    <xf numFmtId="0" fontId="0" fillId="4" borderId="36" xfId="0" applyNumberFormat="1" applyFill="1" applyBorder="1" applyProtection="1">
      <alignment vertical="center"/>
      <protection locked="0"/>
    </xf>
    <xf numFmtId="0" fontId="44" fillId="0" borderId="0" xfId="0" applyFont="1" applyAlignment="1">
      <alignment horizontal="center" vertical="center"/>
    </xf>
    <xf numFmtId="0" fontId="44" fillId="0" borderId="12" xfId="0" applyFont="1" applyBorder="1" applyAlignment="1">
      <alignment horizontal="justify" vertical="center" wrapText="1"/>
    </xf>
    <xf numFmtId="0" fontId="44" fillId="0" borderId="20" xfId="0" applyFont="1" applyBorder="1" applyAlignment="1">
      <alignment vertical="center" wrapText="1"/>
    </xf>
    <xf numFmtId="0" fontId="44" fillId="0" borderId="20" xfId="0" applyFont="1" applyBorder="1" applyAlignment="1">
      <alignment horizontal="left" vertical="center" wrapText="1" indent="1"/>
    </xf>
    <xf numFmtId="0" fontId="0" fillId="0" borderId="15" xfId="0" applyFont="1" applyBorder="1">
      <alignment vertical="center"/>
    </xf>
    <xf numFmtId="0" fontId="24" fillId="0" borderId="30" xfId="0" applyNumberFormat="1" applyFont="1" applyFill="1" applyBorder="1" applyAlignment="1" applyProtection="1">
      <alignment horizontal="left" vertical="center" indent="1"/>
      <protection locked="0"/>
    </xf>
    <xf numFmtId="180" fontId="40" fillId="0" borderId="15" xfId="45" applyNumberFormat="1" applyFont="1" applyFill="1" applyBorder="1" applyAlignment="1" applyProtection="1">
      <alignment horizontal="right" vertical="center"/>
    </xf>
    <xf numFmtId="0" fontId="0" fillId="0" borderId="15" xfId="0" applyBorder="1" applyAlignment="1">
      <alignment vertical="center"/>
    </xf>
    <xf numFmtId="0" fontId="24" fillId="0" borderId="13" xfId="0" applyFont="1" applyBorder="1" applyAlignment="1">
      <alignment horizontal="center" vertical="center" wrapText="1"/>
    </xf>
    <xf numFmtId="0" fontId="24" fillId="0" borderId="24" xfId="0" applyFont="1" applyBorder="1" applyAlignment="1">
      <alignment horizontal="right" vertical="center"/>
    </xf>
    <xf numFmtId="0" fontId="53" fillId="0" borderId="10" xfId="0" applyFont="1" applyBorder="1" applyAlignment="1">
      <alignment horizontal="center" vertical="center"/>
    </xf>
    <xf numFmtId="0" fontId="53" fillId="0" borderId="22" xfId="0" applyFont="1" applyBorder="1" applyAlignment="1">
      <alignment horizontal="right" vertical="center"/>
    </xf>
    <xf numFmtId="0" fontId="5" fillId="0" borderId="20" xfId="0" applyFont="1" applyFill="1" applyBorder="1" applyAlignment="1" applyProtection="1">
      <alignment horizontal="left" vertical="center"/>
      <protection locked="0"/>
    </xf>
    <xf numFmtId="0" fontId="53" fillId="0" borderId="20" xfId="0" applyFont="1" applyBorder="1">
      <alignment vertical="center"/>
    </xf>
    <xf numFmtId="0" fontId="53" fillId="4" borderId="47" xfId="0" applyNumberFormat="1" applyFont="1" applyFill="1" applyBorder="1" applyAlignment="1" applyProtection="1">
      <alignment vertical="center" shrinkToFit="1"/>
      <protection locked="0"/>
    </xf>
    <xf numFmtId="0" fontId="1" fillId="0" borderId="0" xfId="0" applyNumberFormat="1" applyFont="1" applyAlignment="1" applyProtection="1">
      <alignment horizontal="center" vertical="center"/>
      <protection locked="0"/>
    </xf>
    <xf numFmtId="180" fontId="5" fillId="0" borderId="44" xfId="0" applyNumberFormat="1" applyFont="1" applyBorder="1" applyAlignment="1" applyProtection="1">
      <alignment vertical="center"/>
    </xf>
    <xf numFmtId="180" fontId="5" fillId="0" borderId="53" xfId="0" applyNumberFormat="1" applyFont="1" applyBorder="1" applyAlignment="1" applyProtection="1">
      <alignment vertical="center"/>
    </xf>
    <xf numFmtId="180" fontId="5" fillId="0" borderId="54" xfId="0" applyNumberFormat="1" applyFont="1" applyBorder="1" applyAlignment="1" applyProtection="1">
      <alignment vertical="center"/>
    </xf>
    <xf numFmtId="180" fontId="5" fillId="0" borderId="51" xfId="0" applyNumberFormat="1" applyFont="1" applyBorder="1" applyAlignment="1" applyProtection="1">
      <alignment vertical="center"/>
    </xf>
    <xf numFmtId="180" fontId="5" fillId="0" borderId="55" xfId="0" applyNumberFormat="1" applyFont="1" applyBorder="1" applyAlignment="1" applyProtection="1">
      <alignment vertical="center"/>
    </xf>
    <xf numFmtId="180" fontId="5" fillId="0" borderId="56" xfId="0" applyNumberFormat="1" applyFont="1" applyBorder="1" applyAlignment="1" applyProtection="1">
      <alignment vertical="center"/>
    </xf>
    <xf numFmtId="0" fontId="5" fillId="4" borderId="26" xfId="0" applyNumberFormat="1" applyFont="1" applyFill="1" applyBorder="1" applyAlignment="1" applyProtection="1">
      <alignment horizontal="center" vertical="center"/>
      <protection locked="0"/>
    </xf>
    <xf numFmtId="0" fontId="5" fillId="4" borderId="28" xfId="0" applyNumberFormat="1" applyFont="1" applyFill="1" applyBorder="1" applyAlignment="1" applyProtection="1">
      <alignment horizontal="center" vertical="center"/>
      <protection locked="0"/>
    </xf>
    <xf numFmtId="49" fontId="5" fillId="0" borderId="41" xfId="0" applyNumberFormat="1" applyFont="1" applyFill="1" applyBorder="1" applyAlignment="1" applyProtection="1">
      <alignment vertical="center"/>
    </xf>
    <xf numFmtId="0" fontId="5" fillId="0" borderId="57" xfId="0" applyNumberFormat="1" applyFont="1" applyFill="1" applyBorder="1" applyAlignment="1" applyProtection="1">
      <alignment vertical="center"/>
    </xf>
    <xf numFmtId="0" fontId="5" fillId="0" borderId="58" xfId="0" applyNumberFormat="1" applyFont="1" applyFill="1" applyBorder="1" applyAlignment="1" applyProtection="1">
      <alignment vertical="center"/>
    </xf>
    <xf numFmtId="49" fontId="5" fillId="0" borderId="18" xfId="0" applyNumberFormat="1" applyFont="1" applyFill="1" applyBorder="1" applyAlignment="1" applyProtection="1">
      <alignment vertical="center"/>
    </xf>
    <xf numFmtId="0" fontId="5" fillId="0" borderId="17" xfId="0" applyNumberFormat="1" applyFont="1" applyFill="1" applyBorder="1" applyAlignment="1" applyProtection="1">
      <alignment vertical="center"/>
    </xf>
    <xf numFmtId="0" fontId="5" fillId="0" borderId="59" xfId="0" applyNumberFormat="1" applyFont="1" applyFill="1" applyBorder="1" applyAlignment="1" applyProtection="1">
      <alignment vertical="center"/>
    </xf>
    <xf numFmtId="0" fontId="0" fillId="0" borderId="0" xfId="0" applyNumberFormat="1" applyAlignment="1" applyProtection="1">
      <alignment horizontal="center" vertical="center"/>
      <protection locked="0"/>
    </xf>
    <xf numFmtId="0" fontId="2" fillId="0" borderId="0" xfId="0" applyNumberFormat="1" applyFont="1" applyAlignment="1" applyProtection="1">
      <alignment horizontal="center" vertical="center"/>
      <protection locked="0"/>
    </xf>
    <xf numFmtId="0" fontId="45" fillId="0" borderId="0" xfId="0" applyNumberFormat="1" applyFont="1" applyAlignment="1" applyProtection="1">
      <alignment horizontal="center" vertical="center"/>
      <protection locked="0"/>
    </xf>
    <xf numFmtId="49" fontId="5" fillId="0" borderId="60" xfId="0" applyNumberFormat="1" applyFont="1" applyFill="1" applyBorder="1" applyAlignment="1" applyProtection="1">
      <alignment vertical="center"/>
    </xf>
    <xf numFmtId="0" fontId="5" fillId="0" borderId="61" xfId="0" applyNumberFormat="1" applyFont="1" applyFill="1" applyBorder="1" applyAlignment="1" applyProtection="1">
      <alignment vertical="center"/>
    </xf>
    <xf numFmtId="0" fontId="5" fillId="0" borderId="62" xfId="0" applyNumberFormat="1" applyFont="1" applyFill="1" applyBorder="1" applyAlignment="1" applyProtection="1">
      <alignment vertical="center"/>
    </xf>
    <xf numFmtId="0" fontId="5" fillId="26" borderId="41" xfId="0" applyNumberFormat="1" applyFont="1" applyFill="1" applyBorder="1" applyAlignment="1" applyProtection="1">
      <alignment horizontal="center" vertical="center"/>
      <protection locked="0"/>
    </xf>
    <xf numFmtId="0" fontId="5" fillId="26" borderId="57" xfId="0" applyNumberFormat="1" applyFont="1" applyFill="1" applyBorder="1" applyAlignment="1" applyProtection="1">
      <alignment horizontal="center" vertical="center"/>
      <protection locked="0"/>
    </xf>
    <xf numFmtId="0" fontId="5" fillId="26" borderId="58" xfId="0" applyNumberFormat="1" applyFont="1" applyFill="1" applyBorder="1" applyAlignment="1" applyProtection="1">
      <alignment horizontal="center" vertical="center"/>
      <protection locked="0"/>
    </xf>
    <xf numFmtId="180" fontId="5" fillId="0" borderId="45" xfId="0" applyNumberFormat="1" applyFont="1" applyBorder="1" applyAlignment="1" applyProtection="1">
      <alignment vertical="center"/>
    </xf>
    <xf numFmtId="180" fontId="5" fillId="0" borderId="63" xfId="0" applyNumberFormat="1" applyFont="1" applyBorder="1" applyAlignment="1" applyProtection="1">
      <alignment vertical="center"/>
    </xf>
    <xf numFmtId="180" fontId="5" fillId="0" borderId="64" xfId="0" applyNumberFormat="1" applyFont="1" applyBorder="1" applyAlignment="1" applyProtection="1">
      <alignment vertical="center"/>
    </xf>
    <xf numFmtId="49" fontId="4" fillId="0" borderId="12" xfId="45" applyNumberFormat="1" applyFont="1" applyFill="1" applyBorder="1" applyAlignment="1" applyProtection="1">
      <alignment horizontal="center" vertical="center" wrapText="1"/>
      <protection locked="0"/>
    </xf>
    <xf numFmtId="49" fontId="4" fillId="0" borderId="43" xfId="45" applyNumberFormat="1" applyFont="1" applyFill="1" applyBorder="1" applyAlignment="1" applyProtection="1">
      <alignment horizontal="center" vertical="center" wrapText="1"/>
      <protection locked="0"/>
    </xf>
    <xf numFmtId="180" fontId="40" fillId="0" borderId="11" xfId="45" applyNumberFormat="1" applyFont="1" applyFill="1" applyBorder="1" applyAlignment="1" applyProtection="1">
      <alignment horizontal="right"/>
    </xf>
    <xf numFmtId="180" fontId="40" fillId="0" borderId="23" xfId="0" applyNumberFormat="1" applyFont="1" applyBorder="1" applyAlignment="1" applyProtection="1">
      <alignment horizontal="right"/>
    </xf>
    <xf numFmtId="180" fontId="40" fillId="0" borderId="13" xfId="0" applyNumberFormat="1" applyFont="1" applyBorder="1" applyAlignment="1" applyProtection="1">
      <alignment horizontal="right"/>
    </xf>
    <xf numFmtId="180" fontId="40" fillId="0" borderId="24" xfId="0" applyNumberFormat="1" applyFont="1" applyBorder="1" applyAlignment="1" applyProtection="1">
      <alignment horizontal="right"/>
    </xf>
    <xf numFmtId="49" fontId="4" fillId="0" borderId="10" xfId="45" applyNumberFormat="1" applyFont="1" applyFill="1" applyBorder="1" applyAlignment="1" applyProtection="1">
      <alignment horizontal="center" vertical="center" wrapText="1"/>
      <protection locked="0"/>
    </xf>
    <xf numFmtId="0" fontId="24" fillId="0" borderId="22" xfId="0" applyFont="1" applyBorder="1" applyAlignment="1" applyProtection="1">
      <alignment vertical="center"/>
      <protection locked="0"/>
    </xf>
    <xf numFmtId="0" fontId="24" fillId="0" borderId="45" xfId="0" applyFont="1" applyBorder="1" applyAlignment="1" applyProtection="1">
      <alignment vertical="center"/>
      <protection locked="0"/>
    </xf>
    <xf numFmtId="0" fontId="24" fillId="0" borderId="35" xfId="0" applyFont="1" applyBorder="1" applyAlignment="1" applyProtection="1">
      <alignment vertical="center"/>
      <protection locked="0"/>
    </xf>
    <xf numFmtId="0" fontId="24" fillId="0" borderId="22" xfId="0" applyFont="1" applyBorder="1" applyAlignment="1" applyProtection="1">
      <alignment horizontal="center" vertical="center"/>
      <protection locked="0"/>
    </xf>
    <xf numFmtId="0" fontId="24" fillId="0" borderId="45" xfId="0" applyFont="1" applyBorder="1" applyAlignment="1" applyProtection="1">
      <alignment horizontal="center" vertical="center"/>
      <protection locked="0"/>
    </xf>
    <xf numFmtId="0" fontId="24" fillId="0" borderId="35" xfId="0" applyFont="1" applyBorder="1" applyAlignment="1" applyProtection="1">
      <alignment horizontal="center" vertical="center"/>
      <protection locked="0"/>
    </xf>
    <xf numFmtId="49" fontId="4" fillId="24" borderId="65" xfId="45" applyNumberFormat="1" applyFont="1" applyFill="1" applyBorder="1" applyAlignment="1" applyProtection="1">
      <alignment horizontal="center" vertical="center" wrapText="1"/>
      <protection locked="0"/>
    </xf>
    <xf numFmtId="0" fontId="24" fillId="24" borderId="66" xfId="0" applyFont="1" applyFill="1" applyBorder="1" applyAlignment="1" applyProtection="1">
      <alignment horizontal="center" vertical="center" wrapText="1"/>
      <protection locked="0"/>
    </xf>
    <xf numFmtId="49" fontId="4" fillId="0" borderId="18" xfId="45" applyNumberFormat="1" applyFont="1" applyFill="1" applyBorder="1" applyAlignment="1" applyProtection="1">
      <alignment horizontal="left" vertical="center" wrapText="1"/>
      <protection locked="0"/>
    </xf>
    <xf numFmtId="49" fontId="4" fillId="0" borderId="17" xfId="45" applyNumberFormat="1" applyFont="1" applyFill="1" applyBorder="1" applyAlignment="1" applyProtection="1">
      <alignment horizontal="left" vertical="center" wrapText="1"/>
      <protection locked="0"/>
    </xf>
    <xf numFmtId="0" fontId="24" fillId="0" borderId="19" xfId="0" applyFont="1" applyBorder="1" applyAlignment="1" applyProtection="1">
      <alignment horizontal="left" vertical="center"/>
      <protection locked="0"/>
    </xf>
    <xf numFmtId="180" fontId="40" fillId="24" borderId="67" xfId="45" applyNumberFormat="1" applyFont="1" applyFill="1" applyBorder="1" applyAlignment="1" applyProtection="1">
      <alignment horizontal="right"/>
    </xf>
    <xf numFmtId="180" fontId="40" fillId="24" borderId="68" xfId="0" applyNumberFormat="1" applyFont="1" applyFill="1" applyBorder="1" applyAlignment="1" applyProtection="1">
      <alignment horizontal="right"/>
    </xf>
    <xf numFmtId="180" fontId="40" fillId="0" borderId="13" xfId="45" applyNumberFormat="1" applyFont="1" applyFill="1" applyBorder="1" applyAlignment="1" applyProtection="1">
      <alignment horizontal="right"/>
    </xf>
    <xf numFmtId="180" fontId="40" fillId="0" borderId="69" xfId="45" applyNumberFormat="1" applyFont="1" applyFill="1" applyBorder="1" applyAlignment="1" applyProtection="1">
      <alignment horizontal="right"/>
    </xf>
    <xf numFmtId="180" fontId="40" fillId="0" borderId="70" xfId="45" applyNumberFormat="1" applyFont="1" applyFill="1" applyBorder="1" applyAlignment="1" applyProtection="1">
      <alignment horizontal="right"/>
    </xf>
    <xf numFmtId="49" fontId="4" fillId="0" borderId="0" xfId="45" applyNumberFormat="1" applyFont="1" applyFill="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49" fontId="37" fillId="0" borderId="12" xfId="45" applyNumberFormat="1" applyFont="1" applyFill="1" applyBorder="1" applyAlignment="1" applyProtection="1">
      <alignment horizontal="center" vertical="center" wrapText="1"/>
      <protection locked="0"/>
    </xf>
    <xf numFmtId="0" fontId="37" fillId="0" borderId="15" xfId="0" applyFont="1" applyBorder="1" applyAlignment="1" applyProtection="1">
      <alignment vertical="center"/>
      <protection locked="0"/>
    </xf>
    <xf numFmtId="49" fontId="4" fillId="0" borderId="18" xfId="45" applyNumberFormat="1" applyFont="1" applyFill="1" applyBorder="1" applyAlignment="1" applyProtection="1">
      <alignment horizontal="left" vertical="center"/>
      <protection locked="0"/>
    </xf>
    <xf numFmtId="49" fontId="4" fillId="0" borderId="17" xfId="45" applyNumberFormat="1" applyFont="1" applyFill="1" applyBorder="1" applyAlignment="1" applyProtection="1">
      <alignment horizontal="left" vertical="center"/>
      <protection locked="0"/>
    </xf>
    <xf numFmtId="0" fontId="24" fillId="24" borderId="66" xfId="0" applyFont="1" applyFill="1" applyBorder="1" applyAlignment="1" applyProtection="1">
      <alignment horizontal="center" vertical="center"/>
      <protection locked="0"/>
    </xf>
    <xf numFmtId="49" fontId="4" fillId="0" borderId="71" xfId="45" applyNumberFormat="1" applyFont="1" applyFill="1" applyBorder="1" applyAlignment="1" applyProtection="1">
      <alignment horizontal="center" vertical="center" wrapText="1"/>
      <protection locked="0"/>
    </xf>
    <xf numFmtId="0" fontId="24" fillId="0" borderId="72" xfId="0" applyFont="1" applyBorder="1" applyAlignment="1" applyProtection="1">
      <alignment horizontal="center" vertical="center"/>
      <protection locked="0"/>
    </xf>
    <xf numFmtId="49" fontId="4" fillId="0" borderId="18" xfId="45" applyNumberFormat="1" applyFont="1" applyFill="1" applyBorder="1" applyAlignment="1" applyProtection="1">
      <alignment horizontal="center" vertical="center"/>
      <protection locked="0"/>
    </xf>
    <xf numFmtId="49" fontId="4" fillId="0" borderId="17" xfId="45" applyNumberFormat="1" applyFont="1" applyFill="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17" xfId="0" applyFont="1" applyBorder="1" applyAlignment="1" applyProtection="1">
      <alignment vertical="center"/>
      <protection locked="0"/>
    </xf>
    <xf numFmtId="0" fontId="25" fillId="0" borderId="19" xfId="0" applyFont="1" applyBorder="1" applyAlignment="1" applyProtection="1">
      <alignment vertical="center"/>
      <protection locked="0"/>
    </xf>
    <xf numFmtId="0" fontId="40" fillId="0" borderId="0" xfId="0" applyFont="1" applyBorder="1" applyAlignment="1" applyProtection="1">
      <alignment horizontal="center" vertical="center"/>
      <protection locked="0"/>
    </xf>
    <xf numFmtId="0" fontId="48" fillId="27" borderId="0" xfId="0" applyFont="1" applyFill="1" applyBorder="1" applyAlignment="1" applyProtection="1">
      <alignment horizontal="center" vertical="center"/>
      <protection locked="0"/>
    </xf>
    <xf numFmtId="0" fontId="46" fillId="25" borderId="0" xfId="0" applyFont="1" applyFill="1" applyAlignment="1" applyProtection="1">
      <alignment vertical="center" wrapText="1"/>
      <protection locked="0"/>
    </xf>
    <xf numFmtId="0" fontId="47" fillId="0" borderId="0" xfId="0" applyFont="1" applyAlignment="1">
      <alignment vertical="center"/>
    </xf>
    <xf numFmtId="176" fontId="46" fillId="25" borderId="0" xfId="45" applyNumberFormat="1" applyFont="1" applyFill="1" applyBorder="1" applyAlignment="1" applyProtection="1">
      <alignment vertical="center" wrapText="1"/>
      <protection locked="0"/>
    </xf>
    <xf numFmtId="49" fontId="37" fillId="0" borderId="12" xfId="45" applyNumberFormat="1" applyFont="1" applyFill="1" applyBorder="1" applyAlignment="1" applyProtection="1">
      <alignment horizontal="center" vertical="center"/>
      <protection locked="0"/>
    </xf>
    <xf numFmtId="0" fontId="5" fillId="0" borderId="18" xfId="0" applyFont="1" applyFill="1" applyBorder="1" applyAlignment="1" applyProtection="1">
      <alignment horizontal="distributed" vertical="center" wrapText="1" indent="1"/>
      <protection locked="0"/>
    </xf>
    <xf numFmtId="0" fontId="5" fillId="0" borderId="19" xfId="0" applyFont="1" applyFill="1" applyBorder="1" applyAlignment="1" applyProtection="1">
      <alignment horizontal="distributed" vertical="center" indent="1"/>
      <protection locked="0"/>
    </xf>
    <xf numFmtId="49" fontId="5" fillId="0" borderId="18" xfId="0" applyNumberFormat="1" applyFont="1" applyFill="1" applyBorder="1" applyAlignment="1" applyProtection="1">
      <alignment vertical="center"/>
      <protection locked="0"/>
    </xf>
    <xf numFmtId="49" fontId="31" fillId="0" borderId="17" xfId="0" applyNumberFormat="1" applyFont="1" applyBorder="1" applyAlignment="1" applyProtection="1">
      <alignment vertical="center"/>
      <protection locked="0"/>
    </xf>
    <xf numFmtId="49" fontId="31" fillId="0" borderId="19" xfId="0" applyNumberFormat="1" applyFont="1" applyBorder="1" applyAlignment="1" applyProtection="1">
      <alignment vertical="center"/>
      <protection locked="0"/>
    </xf>
    <xf numFmtId="0" fontId="5" fillId="0" borderId="10" xfId="0" applyFont="1" applyFill="1" applyBorder="1" applyAlignment="1" applyProtection="1">
      <alignment horizontal="left" vertical="center"/>
      <protection locked="0"/>
    </xf>
    <xf numFmtId="0" fontId="0" fillId="0" borderId="21" xfId="0" applyBorder="1" applyAlignment="1">
      <alignment vertical="center"/>
    </xf>
    <xf numFmtId="0" fontId="0" fillId="0" borderId="22" xfId="0" applyBorder="1" applyAlignment="1">
      <alignment vertical="center"/>
    </xf>
    <xf numFmtId="0" fontId="5" fillId="0" borderId="14" xfId="0" applyFont="1" applyFill="1" applyBorder="1" applyAlignment="1" applyProtection="1">
      <alignment horizontal="left" vertical="top"/>
      <protection locked="0"/>
    </xf>
    <xf numFmtId="0" fontId="5" fillId="0" borderId="0" xfId="0" applyFont="1" applyFill="1" applyBorder="1" applyAlignment="1" applyProtection="1">
      <alignment horizontal="right" vertical="center" indent="1"/>
      <protection locked="0"/>
    </xf>
    <xf numFmtId="0" fontId="49" fillId="0" borderId="0" xfId="0" applyFont="1" applyAlignment="1" applyProtection="1">
      <alignment horizontal="center" vertical="center"/>
      <protection locked="0"/>
    </xf>
    <xf numFmtId="0" fontId="5" fillId="0" borderId="20" xfId="0" applyFont="1" applyFill="1" applyBorder="1" applyAlignment="1" applyProtection="1">
      <alignment vertical="center"/>
      <protection locked="0"/>
    </xf>
    <xf numFmtId="0" fontId="0" fillId="0" borderId="20" xfId="0" applyBorder="1" applyAlignment="1">
      <alignment vertical="center"/>
    </xf>
    <xf numFmtId="0" fontId="5" fillId="0" borderId="12" xfId="0" applyFont="1" applyFill="1" applyBorder="1" applyAlignment="1" applyProtection="1">
      <alignment horizontal="left" vertical="center"/>
      <protection locked="0"/>
    </xf>
    <xf numFmtId="0" fontId="0" fillId="0" borderId="12" xfId="0" applyBorder="1" applyAlignment="1">
      <alignment vertical="center"/>
    </xf>
    <xf numFmtId="0" fontId="24" fillId="0" borderId="15" xfId="0" applyFont="1" applyBorder="1" applyAlignment="1">
      <alignment horizontal="center" vertical="center" wrapText="1"/>
    </xf>
    <xf numFmtId="0" fontId="5" fillId="0" borderId="14" xfId="0" applyFont="1" applyFill="1" applyBorder="1" applyAlignment="1" applyProtection="1">
      <alignment horizontal="left" vertical="center"/>
      <protection locked="0"/>
    </xf>
    <xf numFmtId="0" fontId="5" fillId="0" borderId="14" xfId="0" applyFont="1" applyFill="1" applyBorder="1" applyAlignment="1" applyProtection="1">
      <alignment horizontal="center" vertical="center"/>
      <protection locked="0"/>
    </xf>
    <xf numFmtId="0" fontId="53" fillId="0" borderId="10" xfId="0" applyFont="1" applyBorder="1" applyAlignment="1">
      <alignment horizontal="center" vertical="center"/>
    </xf>
    <xf numFmtId="0" fontId="53" fillId="0" borderId="22" xfId="0" applyFont="1" applyBorder="1" applyAlignment="1">
      <alignment horizontal="center" vertical="center"/>
    </xf>
    <xf numFmtId="0" fontId="31" fillId="0" borderId="0" xfId="0" applyFont="1" applyAlignment="1" applyProtection="1">
      <alignment vertical="center" wrapText="1"/>
      <protection locked="0"/>
    </xf>
    <xf numFmtId="0" fontId="0" fillId="0" borderId="0" xfId="0" applyAlignment="1">
      <alignment vertical="center"/>
    </xf>
    <xf numFmtId="0" fontId="51" fillId="0" borderId="0" xfId="28" applyFont="1" applyAlignment="1" applyProtection="1">
      <alignment vertical="center"/>
      <protection locked="0"/>
    </xf>
    <xf numFmtId="0" fontId="51" fillId="0" borderId="0" xfId="28" applyFont="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58" fontId="5" fillId="0" borderId="0" xfId="0" applyNumberFormat="1" applyFont="1" applyFill="1" applyBorder="1" applyAlignment="1" applyProtection="1">
      <alignment horizontal="right" vertical="center" indent="2"/>
      <protection locked="0"/>
    </xf>
    <xf numFmtId="58" fontId="5" fillId="0" borderId="23" xfId="0" applyNumberFormat="1" applyFont="1" applyFill="1" applyBorder="1" applyAlignment="1" applyProtection="1">
      <alignment horizontal="right" vertical="center" indent="2"/>
      <protection locked="0"/>
    </xf>
    <xf numFmtId="0" fontId="5" fillId="0" borderId="0" xfId="0" applyFont="1" applyFill="1" applyBorder="1" applyAlignment="1" applyProtection="1">
      <alignment vertical="center"/>
      <protection locked="0"/>
    </xf>
    <xf numFmtId="0" fontId="0" fillId="0" borderId="23" xfId="0" applyBorder="1" applyAlignment="1">
      <alignment vertical="center"/>
    </xf>
    <xf numFmtId="0" fontId="5" fillId="0" borderId="13" xfId="0" applyFont="1" applyFill="1" applyBorder="1" applyAlignment="1" applyProtection="1">
      <alignment vertical="center"/>
      <protection locked="0"/>
    </xf>
    <xf numFmtId="0" fontId="0" fillId="0" borderId="16" xfId="0" applyBorder="1" applyAlignment="1">
      <alignment vertical="center"/>
    </xf>
    <xf numFmtId="0" fontId="0" fillId="0" borderId="24" xfId="0" applyBorder="1" applyAlignment="1">
      <alignment vertical="center"/>
    </xf>
    <xf numFmtId="0" fontId="5" fillId="0" borderId="18" xfId="0" applyFont="1" applyFill="1" applyBorder="1" applyAlignment="1" applyProtection="1">
      <alignment horizontal="distributed" vertical="center" indent="1"/>
      <protection locked="0"/>
    </xf>
    <xf numFmtId="0" fontId="31" fillId="0" borderId="19" xfId="0" applyFont="1" applyBorder="1" applyAlignment="1" applyProtection="1">
      <alignment horizontal="distributed" vertical="center" indent="1"/>
      <protection locked="0"/>
    </xf>
    <xf numFmtId="0" fontId="0" fillId="0" borderId="17" xfId="0" applyBorder="1" applyAlignment="1">
      <alignment vertical="center"/>
    </xf>
    <xf numFmtId="0" fontId="0" fillId="0" borderId="19" xfId="0" applyBorder="1" applyAlignment="1">
      <alignment vertical="center"/>
    </xf>
    <xf numFmtId="176" fontId="40" fillId="0" borderId="0" xfId="45" applyNumberFormat="1" applyFont="1" applyFill="1" applyBorder="1" applyAlignment="1" applyProtection="1">
      <alignment horizontal="center" vertical="center" textRotation="180"/>
      <protection locked="0"/>
    </xf>
    <xf numFmtId="0" fontId="24" fillId="0" borderId="72" xfId="0" applyFont="1" applyBorder="1" applyAlignment="1" applyProtection="1">
      <alignment horizontal="center" vertical="center" wrapText="1"/>
      <protection locked="0"/>
    </xf>
    <xf numFmtId="180" fontId="40" fillId="0" borderId="13" xfId="45" applyNumberFormat="1" applyFont="1" applyFill="1" applyBorder="1" applyAlignment="1" applyProtection="1">
      <alignment horizontal="right"/>
      <protection locked="0"/>
    </xf>
    <xf numFmtId="180" fontId="40" fillId="0" borderId="24" xfId="0" applyNumberFormat="1" applyFont="1" applyBorder="1" applyAlignment="1" applyProtection="1">
      <alignment horizontal="right"/>
      <protection locked="0"/>
    </xf>
    <xf numFmtId="49" fontId="4" fillId="0" borderId="21" xfId="45" applyNumberFormat="1" applyFont="1" applyFill="1" applyBorder="1" applyAlignment="1" applyProtection="1">
      <alignment horizontal="left" vertical="top"/>
      <protection locked="0"/>
    </xf>
    <xf numFmtId="0" fontId="24" fillId="0" borderId="21" xfId="0" applyFont="1" applyBorder="1" applyAlignment="1" applyProtection="1">
      <alignment horizontal="left" vertical="top"/>
      <protection locked="0"/>
    </xf>
    <xf numFmtId="0" fontId="4" fillId="0" borderId="0" xfId="0" applyFont="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50" fillId="0" borderId="0" xfId="0" applyFont="1" applyBorder="1" applyAlignment="1" applyProtection="1">
      <alignment horizontal="center" vertical="center"/>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_産業廃棄物 -   kannsei じっけん" xfId="43" xr:uid="{00000000-0005-0000-0000-00002B000000}"/>
    <cellStyle name="標準 3" xfId="44" xr:uid="{00000000-0005-0000-0000-00002C000000}"/>
    <cellStyle name="標準_【様式-A】産業廃棄物処理計画実施状況報告書"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3058" name="Rectangle 2">
          <a:extLst>
            <a:ext uri="{FF2B5EF4-FFF2-40B4-BE49-F238E27FC236}">
              <a16:creationId xmlns:a16="http://schemas.microsoft.com/office/drawing/2014/main" id="{00000000-0008-0000-0100-0000F20B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3059" name="Rectangle 3">
          <a:extLst>
            <a:ext uri="{FF2B5EF4-FFF2-40B4-BE49-F238E27FC236}">
              <a16:creationId xmlns:a16="http://schemas.microsoft.com/office/drawing/2014/main" id="{00000000-0008-0000-0100-0000F30B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3060" name="Rectangle 7">
          <a:extLst>
            <a:ext uri="{FF2B5EF4-FFF2-40B4-BE49-F238E27FC236}">
              <a16:creationId xmlns:a16="http://schemas.microsoft.com/office/drawing/2014/main" id="{00000000-0008-0000-0100-0000F40B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3061" name="Rectangle 8">
          <a:extLst>
            <a:ext uri="{FF2B5EF4-FFF2-40B4-BE49-F238E27FC236}">
              <a16:creationId xmlns:a16="http://schemas.microsoft.com/office/drawing/2014/main" id="{00000000-0008-0000-0100-0000F50B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3062" name="Rectangle 9">
          <a:extLst>
            <a:ext uri="{FF2B5EF4-FFF2-40B4-BE49-F238E27FC236}">
              <a16:creationId xmlns:a16="http://schemas.microsoft.com/office/drawing/2014/main" id="{00000000-0008-0000-0100-0000F60B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3063" name="Rectangle 10">
          <a:extLst>
            <a:ext uri="{FF2B5EF4-FFF2-40B4-BE49-F238E27FC236}">
              <a16:creationId xmlns:a16="http://schemas.microsoft.com/office/drawing/2014/main" id="{00000000-0008-0000-0100-0000F70B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3064" name="Rectangle 11">
          <a:extLst>
            <a:ext uri="{FF2B5EF4-FFF2-40B4-BE49-F238E27FC236}">
              <a16:creationId xmlns:a16="http://schemas.microsoft.com/office/drawing/2014/main" id="{00000000-0008-0000-0100-0000F80B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3065" name="Rectangle 12">
          <a:extLst>
            <a:ext uri="{FF2B5EF4-FFF2-40B4-BE49-F238E27FC236}">
              <a16:creationId xmlns:a16="http://schemas.microsoft.com/office/drawing/2014/main" id="{00000000-0008-0000-0100-0000F90B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3066" name="Rectangle 13">
          <a:extLst>
            <a:ext uri="{FF2B5EF4-FFF2-40B4-BE49-F238E27FC236}">
              <a16:creationId xmlns:a16="http://schemas.microsoft.com/office/drawing/2014/main" id="{00000000-0008-0000-0100-0000FA0B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3067" name="Rectangle 14">
          <a:extLst>
            <a:ext uri="{FF2B5EF4-FFF2-40B4-BE49-F238E27FC236}">
              <a16:creationId xmlns:a16="http://schemas.microsoft.com/office/drawing/2014/main" id="{00000000-0008-0000-0100-0000FB0B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3068" name="Rectangle 15">
          <a:extLst>
            <a:ext uri="{FF2B5EF4-FFF2-40B4-BE49-F238E27FC236}">
              <a16:creationId xmlns:a16="http://schemas.microsoft.com/office/drawing/2014/main" id="{00000000-0008-0000-0100-0000FC0B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3069" name="Rectangle 16">
          <a:extLst>
            <a:ext uri="{FF2B5EF4-FFF2-40B4-BE49-F238E27FC236}">
              <a16:creationId xmlns:a16="http://schemas.microsoft.com/office/drawing/2014/main" id="{00000000-0008-0000-0100-0000FD0B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3070" name="Rectangle 17">
          <a:extLst>
            <a:ext uri="{FF2B5EF4-FFF2-40B4-BE49-F238E27FC236}">
              <a16:creationId xmlns:a16="http://schemas.microsoft.com/office/drawing/2014/main" id="{00000000-0008-0000-0100-0000FE0B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3071" name="Rectangle 18">
          <a:extLst>
            <a:ext uri="{FF2B5EF4-FFF2-40B4-BE49-F238E27FC236}">
              <a16:creationId xmlns:a16="http://schemas.microsoft.com/office/drawing/2014/main" id="{00000000-0008-0000-0100-0000FF0B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23</xdr:col>
      <xdr:colOff>38100</xdr:colOff>
      <xdr:row>23</xdr:row>
      <xdr:rowOff>47625</xdr:rowOff>
    </xdr:from>
    <xdr:to>
      <xdr:col>23</xdr:col>
      <xdr:colOff>371475</xdr:colOff>
      <xdr:row>23</xdr:row>
      <xdr:rowOff>371475</xdr:rowOff>
    </xdr:to>
    <xdr:sp macro="" textlink="">
      <xdr:nvSpPr>
        <xdr:cNvPr id="3072" name="Rectangle 11">
          <a:extLst>
            <a:ext uri="{FF2B5EF4-FFF2-40B4-BE49-F238E27FC236}">
              <a16:creationId xmlns:a16="http://schemas.microsoft.com/office/drawing/2014/main" id="{00000000-0008-0000-0100-0000000C0000}"/>
            </a:ext>
          </a:extLst>
        </xdr:cNvPr>
        <xdr:cNvSpPr>
          <a:spLocks noChangeArrowheads="1"/>
        </xdr:cNvSpPr>
      </xdr:nvSpPr>
      <xdr:spPr bwMode="auto">
        <a:xfrm>
          <a:off x="1667827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twoCellAnchor>
    <xdr:from>
      <xdr:col>19</xdr:col>
      <xdr:colOff>9525</xdr:colOff>
      <xdr:row>13</xdr:row>
      <xdr:rowOff>571500</xdr:rowOff>
    </xdr:from>
    <xdr:to>
      <xdr:col>19</xdr:col>
      <xdr:colOff>352425</xdr:colOff>
      <xdr:row>13</xdr:row>
      <xdr:rowOff>571500</xdr:rowOff>
    </xdr:to>
    <xdr:sp macro="" textlink="">
      <xdr:nvSpPr>
        <xdr:cNvPr id="3232" name="Line 22">
          <a:extLst>
            <a:ext uri="{FF2B5EF4-FFF2-40B4-BE49-F238E27FC236}">
              <a16:creationId xmlns:a16="http://schemas.microsoft.com/office/drawing/2014/main" id="{00000000-0008-0000-0100-0000A00C0000}"/>
            </a:ext>
          </a:extLst>
        </xdr:cNvPr>
        <xdr:cNvSpPr>
          <a:spLocks noChangeShapeType="1"/>
        </xdr:cNvSpPr>
      </xdr:nvSpPr>
      <xdr:spPr bwMode="auto">
        <a:xfrm>
          <a:off x="13106400" y="64198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20</xdr:row>
      <xdr:rowOff>9525</xdr:rowOff>
    </xdr:from>
    <xdr:to>
      <xdr:col>19</xdr:col>
      <xdr:colOff>352425</xdr:colOff>
      <xdr:row>20</xdr:row>
      <xdr:rowOff>9525</xdr:rowOff>
    </xdr:to>
    <xdr:sp macro="" textlink="">
      <xdr:nvSpPr>
        <xdr:cNvPr id="3233" name="Line 23">
          <a:extLst>
            <a:ext uri="{FF2B5EF4-FFF2-40B4-BE49-F238E27FC236}">
              <a16:creationId xmlns:a16="http://schemas.microsoft.com/office/drawing/2014/main" id="{00000000-0008-0000-0100-0000A10C0000}"/>
            </a:ext>
          </a:extLst>
        </xdr:cNvPr>
        <xdr:cNvSpPr>
          <a:spLocks noChangeShapeType="1"/>
        </xdr:cNvSpPr>
      </xdr:nvSpPr>
      <xdr:spPr bwMode="auto">
        <a:xfrm>
          <a:off x="13106400" y="98583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9525</xdr:rowOff>
    </xdr:from>
    <xdr:to>
      <xdr:col>21</xdr:col>
      <xdr:colOff>885825</xdr:colOff>
      <xdr:row>23</xdr:row>
      <xdr:rowOff>9525</xdr:rowOff>
    </xdr:to>
    <xdr:sp macro="" textlink="">
      <xdr:nvSpPr>
        <xdr:cNvPr id="3234" name="Line 24">
          <a:extLst>
            <a:ext uri="{FF2B5EF4-FFF2-40B4-BE49-F238E27FC236}">
              <a16:creationId xmlns:a16="http://schemas.microsoft.com/office/drawing/2014/main" id="{00000000-0008-0000-0100-0000A20C0000}"/>
            </a:ext>
          </a:extLst>
        </xdr:cNvPr>
        <xdr:cNvSpPr>
          <a:spLocks noChangeShapeType="1"/>
        </xdr:cNvSpPr>
      </xdr:nvSpPr>
      <xdr:spPr bwMode="auto">
        <a:xfrm>
          <a:off x="13115925" y="11572875"/>
          <a:ext cx="3276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19050</xdr:colOff>
      <xdr:row>13</xdr:row>
      <xdr:rowOff>571500</xdr:rowOff>
    </xdr:from>
    <xdr:to>
      <xdr:col>12</xdr:col>
      <xdr:colOff>352425</xdr:colOff>
      <xdr:row>13</xdr:row>
      <xdr:rowOff>571500</xdr:rowOff>
    </xdr:to>
    <xdr:sp macro="" textlink="">
      <xdr:nvSpPr>
        <xdr:cNvPr id="3235" name="Line 26">
          <a:extLst>
            <a:ext uri="{FF2B5EF4-FFF2-40B4-BE49-F238E27FC236}">
              <a16:creationId xmlns:a16="http://schemas.microsoft.com/office/drawing/2014/main" id="{00000000-0008-0000-0100-0000A30C0000}"/>
            </a:ext>
          </a:extLst>
        </xdr:cNvPr>
        <xdr:cNvSpPr>
          <a:spLocks noChangeShapeType="1"/>
        </xdr:cNvSpPr>
      </xdr:nvSpPr>
      <xdr:spPr bwMode="auto">
        <a:xfrm>
          <a:off x="7439025" y="6419850"/>
          <a:ext cx="723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xdr:colOff>
      <xdr:row>17</xdr:row>
      <xdr:rowOff>9525</xdr:rowOff>
    </xdr:from>
    <xdr:to>
      <xdr:col>12</xdr:col>
      <xdr:colOff>352425</xdr:colOff>
      <xdr:row>17</xdr:row>
      <xdr:rowOff>9525</xdr:rowOff>
    </xdr:to>
    <xdr:sp macro="" textlink="">
      <xdr:nvSpPr>
        <xdr:cNvPr id="3236" name="Line 27">
          <a:extLst>
            <a:ext uri="{FF2B5EF4-FFF2-40B4-BE49-F238E27FC236}">
              <a16:creationId xmlns:a16="http://schemas.microsoft.com/office/drawing/2014/main" id="{00000000-0008-0000-0100-0000A40C0000}"/>
            </a:ext>
          </a:extLst>
        </xdr:cNvPr>
        <xdr:cNvSpPr>
          <a:spLocks noChangeShapeType="1"/>
        </xdr:cNvSpPr>
      </xdr:nvSpPr>
      <xdr:spPr bwMode="auto">
        <a:xfrm>
          <a:off x="7820025" y="81438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10</xdr:row>
      <xdr:rowOff>571500</xdr:rowOff>
    </xdr:from>
    <xdr:to>
      <xdr:col>8</xdr:col>
      <xdr:colOff>352425</xdr:colOff>
      <xdr:row>10</xdr:row>
      <xdr:rowOff>571500</xdr:rowOff>
    </xdr:to>
    <xdr:sp macro="" textlink="">
      <xdr:nvSpPr>
        <xdr:cNvPr id="3237" name="Line 28">
          <a:extLst>
            <a:ext uri="{FF2B5EF4-FFF2-40B4-BE49-F238E27FC236}">
              <a16:creationId xmlns:a16="http://schemas.microsoft.com/office/drawing/2014/main" id="{00000000-0008-0000-0100-0000A50C0000}"/>
            </a:ext>
          </a:extLst>
        </xdr:cNvPr>
        <xdr:cNvSpPr>
          <a:spLocks noChangeShapeType="1"/>
        </xdr:cNvSpPr>
      </xdr:nvSpPr>
      <xdr:spPr bwMode="auto">
        <a:xfrm>
          <a:off x="4905375" y="47053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571500</xdr:rowOff>
    </xdr:from>
    <xdr:to>
      <xdr:col>8</xdr:col>
      <xdr:colOff>342900</xdr:colOff>
      <xdr:row>13</xdr:row>
      <xdr:rowOff>571500</xdr:rowOff>
    </xdr:to>
    <xdr:sp macro="" textlink="">
      <xdr:nvSpPr>
        <xdr:cNvPr id="3238" name="Line 29">
          <a:extLst>
            <a:ext uri="{FF2B5EF4-FFF2-40B4-BE49-F238E27FC236}">
              <a16:creationId xmlns:a16="http://schemas.microsoft.com/office/drawing/2014/main" id="{00000000-0008-0000-0100-0000A60C0000}"/>
            </a:ext>
          </a:extLst>
        </xdr:cNvPr>
        <xdr:cNvSpPr>
          <a:spLocks noChangeShapeType="1"/>
        </xdr:cNvSpPr>
      </xdr:nvSpPr>
      <xdr:spPr bwMode="auto">
        <a:xfrm>
          <a:off x="4895850" y="64198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xdr:colOff>
      <xdr:row>7</xdr:row>
      <xdr:rowOff>571500</xdr:rowOff>
    </xdr:from>
    <xdr:to>
      <xdr:col>15</xdr:col>
      <xdr:colOff>361950</xdr:colOff>
      <xdr:row>7</xdr:row>
      <xdr:rowOff>571500</xdr:rowOff>
    </xdr:to>
    <xdr:sp macro="" textlink="">
      <xdr:nvSpPr>
        <xdr:cNvPr id="3239" name="Line 30">
          <a:extLst>
            <a:ext uri="{FF2B5EF4-FFF2-40B4-BE49-F238E27FC236}">
              <a16:creationId xmlns:a16="http://schemas.microsoft.com/office/drawing/2014/main" id="{00000000-0008-0000-0100-0000A70C0000}"/>
            </a:ext>
          </a:extLst>
        </xdr:cNvPr>
        <xdr:cNvSpPr>
          <a:spLocks noChangeShapeType="1"/>
        </xdr:cNvSpPr>
      </xdr:nvSpPr>
      <xdr:spPr bwMode="auto">
        <a:xfrm>
          <a:off x="10277475" y="31146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28575</xdr:colOff>
      <xdr:row>14</xdr:row>
      <xdr:rowOff>9525</xdr:rowOff>
    </xdr:from>
    <xdr:to>
      <xdr:col>15</xdr:col>
      <xdr:colOff>352425</xdr:colOff>
      <xdr:row>14</xdr:row>
      <xdr:rowOff>9525</xdr:rowOff>
    </xdr:to>
    <xdr:sp macro="" textlink="">
      <xdr:nvSpPr>
        <xdr:cNvPr id="3240" name="Line 31">
          <a:extLst>
            <a:ext uri="{FF2B5EF4-FFF2-40B4-BE49-F238E27FC236}">
              <a16:creationId xmlns:a16="http://schemas.microsoft.com/office/drawing/2014/main" id="{00000000-0008-0000-0100-0000A80C0000}"/>
            </a:ext>
          </a:extLst>
        </xdr:cNvPr>
        <xdr:cNvSpPr>
          <a:spLocks noChangeShapeType="1"/>
        </xdr:cNvSpPr>
      </xdr:nvSpPr>
      <xdr:spPr bwMode="auto">
        <a:xfrm>
          <a:off x="9896475" y="6429375"/>
          <a:ext cx="7143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19050</xdr:colOff>
      <xdr:row>7</xdr:row>
      <xdr:rowOff>571500</xdr:rowOff>
    </xdr:from>
    <xdr:to>
      <xdr:col>8</xdr:col>
      <xdr:colOff>361950</xdr:colOff>
      <xdr:row>7</xdr:row>
      <xdr:rowOff>571500</xdr:rowOff>
    </xdr:to>
    <xdr:sp macro="" textlink="">
      <xdr:nvSpPr>
        <xdr:cNvPr id="3241" name="Line 32">
          <a:extLst>
            <a:ext uri="{FF2B5EF4-FFF2-40B4-BE49-F238E27FC236}">
              <a16:creationId xmlns:a16="http://schemas.microsoft.com/office/drawing/2014/main" id="{00000000-0008-0000-0100-0000A90C0000}"/>
            </a:ext>
          </a:extLst>
        </xdr:cNvPr>
        <xdr:cNvSpPr>
          <a:spLocks noChangeShapeType="1"/>
        </xdr:cNvSpPr>
      </xdr:nvSpPr>
      <xdr:spPr bwMode="auto">
        <a:xfrm>
          <a:off x="4914900" y="31146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11</xdr:row>
      <xdr:rowOff>19050</xdr:rowOff>
    </xdr:from>
    <xdr:to>
      <xdr:col>5</xdr:col>
      <xdr:colOff>342900</xdr:colOff>
      <xdr:row>11</xdr:row>
      <xdr:rowOff>19050</xdr:rowOff>
    </xdr:to>
    <xdr:sp macro="" textlink="">
      <xdr:nvSpPr>
        <xdr:cNvPr id="3242" name="Line 33">
          <a:extLst>
            <a:ext uri="{FF2B5EF4-FFF2-40B4-BE49-F238E27FC236}">
              <a16:creationId xmlns:a16="http://schemas.microsoft.com/office/drawing/2014/main" id="{00000000-0008-0000-0100-0000AA0C0000}"/>
            </a:ext>
          </a:extLst>
        </xdr:cNvPr>
        <xdr:cNvSpPr>
          <a:spLocks noChangeShapeType="1"/>
        </xdr:cNvSpPr>
      </xdr:nvSpPr>
      <xdr:spPr bwMode="auto">
        <a:xfrm>
          <a:off x="2647950" y="472440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0</xdr:colOff>
      <xdr:row>4</xdr:row>
      <xdr:rowOff>285750</xdr:rowOff>
    </xdr:from>
    <xdr:to>
      <xdr:col>5</xdr:col>
      <xdr:colOff>342900</xdr:colOff>
      <xdr:row>4</xdr:row>
      <xdr:rowOff>285750</xdr:rowOff>
    </xdr:to>
    <xdr:sp macro="" textlink="">
      <xdr:nvSpPr>
        <xdr:cNvPr id="3243" name="Line 34">
          <a:extLst>
            <a:ext uri="{FF2B5EF4-FFF2-40B4-BE49-F238E27FC236}">
              <a16:creationId xmlns:a16="http://schemas.microsoft.com/office/drawing/2014/main" id="{00000000-0008-0000-0100-0000AB0C0000}"/>
            </a:ext>
          </a:extLst>
        </xdr:cNvPr>
        <xdr:cNvSpPr>
          <a:spLocks noChangeShapeType="1"/>
        </xdr:cNvSpPr>
      </xdr:nvSpPr>
      <xdr:spPr bwMode="auto">
        <a:xfrm>
          <a:off x="2647950" y="18573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19</xdr:row>
      <xdr:rowOff>9525</xdr:rowOff>
    </xdr:from>
    <xdr:to>
      <xdr:col>15</xdr:col>
      <xdr:colOff>352425</xdr:colOff>
      <xdr:row>19</xdr:row>
      <xdr:rowOff>9525</xdr:rowOff>
    </xdr:to>
    <xdr:sp macro="" textlink="">
      <xdr:nvSpPr>
        <xdr:cNvPr id="3244" name="Line 35">
          <a:extLst>
            <a:ext uri="{FF2B5EF4-FFF2-40B4-BE49-F238E27FC236}">
              <a16:creationId xmlns:a16="http://schemas.microsoft.com/office/drawing/2014/main" id="{00000000-0008-0000-0100-0000AC0C0000}"/>
            </a:ext>
          </a:extLst>
        </xdr:cNvPr>
        <xdr:cNvSpPr>
          <a:spLocks noChangeShapeType="1"/>
        </xdr:cNvSpPr>
      </xdr:nvSpPr>
      <xdr:spPr bwMode="auto">
        <a:xfrm>
          <a:off x="10267950" y="92868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18</xdr:row>
      <xdr:rowOff>276225</xdr:rowOff>
    </xdr:from>
    <xdr:to>
      <xdr:col>15</xdr:col>
      <xdr:colOff>342900</xdr:colOff>
      <xdr:row>18</xdr:row>
      <xdr:rowOff>276225</xdr:rowOff>
    </xdr:to>
    <xdr:sp macro="" textlink="">
      <xdr:nvSpPr>
        <xdr:cNvPr id="3245" name="Line 36">
          <a:extLst>
            <a:ext uri="{FF2B5EF4-FFF2-40B4-BE49-F238E27FC236}">
              <a16:creationId xmlns:a16="http://schemas.microsoft.com/office/drawing/2014/main" id="{00000000-0008-0000-0100-0000AD0C0000}"/>
            </a:ext>
          </a:extLst>
        </xdr:cNvPr>
        <xdr:cNvSpPr>
          <a:spLocks noChangeShapeType="1"/>
        </xdr:cNvSpPr>
      </xdr:nvSpPr>
      <xdr:spPr bwMode="auto">
        <a:xfrm>
          <a:off x="10258425" y="8982075"/>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16</xdr:row>
      <xdr:rowOff>571500</xdr:rowOff>
    </xdr:from>
    <xdr:to>
      <xdr:col>19</xdr:col>
      <xdr:colOff>352425</xdr:colOff>
      <xdr:row>16</xdr:row>
      <xdr:rowOff>571500</xdr:rowOff>
    </xdr:to>
    <xdr:sp macro="" textlink="">
      <xdr:nvSpPr>
        <xdr:cNvPr id="3246" name="Line 37">
          <a:extLst>
            <a:ext uri="{FF2B5EF4-FFF2-40B4-BE49-F238E27FC236}">
              <a16:creationId xmlns:a16="http://schemas.microsoft.com/office/drawing/2014/main" id="{00000000-0008-0000-0100-0000AE0C0000}"/>
            </a:ext>
          </a:extLst>
        </xdr:cNvPr>
        <xdr:cNvSpPr>
          <a:spLocks noChangeShapeType="1"/>
        </xdr:cNvSpPr>
      </xdr:nvSpPr>
      <xdr:spPr bwMode="auto">
        <a:xfrm>
          <a:off x="13106400" y="8134350"/>
          <a:ext cx="342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9525</xdr:colOff>
      <xdr:row>17</xdr:row>
      <xdr:rowOff>476250</xdr:rowOff>
    </xdr:from>
    <xdr:to>
      <xdr:col>15</xdr:col>
      <xdr:colOff>9525</xdr:colOff>
      <xdr:row>18</xdr:row>
      <xdr:rowOff>266700</xdr:rowOff>
    </xdr:to>
    <xdr:sp macro="" textlink="">
      <xdr:nvSpPr>
        <xdr:cNvPr id="3247" name="Line 38">
          <a:extLst>
            <a:ext uri="{FF2B5EF4-FFF2-40B4-BE49-F238E27FC236}">
              <a16:creationId xmlns:a16="http://schemas.microsoft.com/office/drawing/2014/main" id="{00000000-0008-0000-0100-0000AF0C0000}"/>
            </a:ext>
          </a:extLst>
        </xdr:cNvPr>
        <xdr:cNvSpPr>
          <a:spLocks noChangeShapeType="1"/>
        </xdr:cNvSpPr>
      </xdr:nvSpPr>
      <xdr:spPr bwMode="auto">
        <a:xfrm>
          <a:off x="10267950" y="8610600"/>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7909" name="Rectangle 2">
          <a:extLst>
            <a:ext uri="{FF2B5EF4-FFF2-40B4-BE49-F238E27FC236}">
              <a16:creationId xmlns:a16="http://schemas.microsoft.com/office/drawing/2014/main" id="{00000000-0008-0000-0B00-0000F545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7910" name="Rectangle 3">
          <a:extLst>
            <a:ext uri="{FF2B5EF4-FFF2-40B4-BE49-F238E27FC236}">
              <a16:creationId xmlns:a16="http://schemas.microsoft.com/office/drawing/2014/main" id="{00000000-0008-0000-0B00-0000F645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7911" name="Rectangle 7">
          <a:extLst>
            <a:ext uri="{FF2B5EF4-FFF2-40B4-BE49-F238E27FC236}">
              <a16:creationId xmlns:a16="http://schemas.microsoft.com/office/drawing/2014/main" id="{00000000-0008-0000-0B00-0000F745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7912" name="Rectangle 8">
          <a:extLst>
            <a:ext uri="{FF2B5EF4-FFF2-40B4-BE49-F238E27FC236}">
              <a16:creationId xmlns:a16="http://schemas.microsoft.com/office/drawing/2014/main" id="{00000000-0008-0000-0B00-0000F845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7913" name="Rectangle 9">
          <a:extLst>
            <a:ext uri="{FF2B5EF4-FFF2-40B4-BE49-F238E27FC236}">
              <a16:creationId xmlns:a16="http://schemas.microsoft.com/office/drawing/2014/main" id="{00000000-0008-0000-0B00-0000F945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7914" name="Rectangle 10">
          <a:extLst>
            <a:ext uri="{FF2B5EF4-FFF2-40B4-BE49-F238E27FC236}">
              <a16:creationId xmlns:a16="http://schemas.microsoft.com/office/drawing/2014/main" id="{00000000-0008-0000-0B00-0000FA45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7915" name="Rectangle 11">
          <a:extLst>
            <a:ext uri="{FF2B5EF4-FFF2-40B4-BE49-F238E27FC236}">
              <a16:creationId xmlns:a16="http://schemas.microsoft.com/office/drawing/2014/main" id="{00000000-0008-0000-0B00-0000FB45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7916" name="Rectangle 12">
          <a:extLst>
            <a:ext uri="{FF2B5EF4-FFF2-40B4-BE49-F238E27FC236}">
              <a16:creationId xmlns:a16="http://schemas.microsoft.com/office/drawing/2014/main" id="{00000000-0008-0000-0B00-0000FC45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7917" name="Rectangle 13">
          <a:extLst>
            <a:ext uri="{FF2B5EF4-FFF2-40B4-BE49-F238E27FC236}">
              <a16:creationId xmlns:a16="http://schemas.microsoft.com/office/drawing/2014/main" id="{00000000-0008-0000-0B00-0000FD45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7918" name="Rectangle 14">
          <a:extLst>
            <a:ext uri="{FF2B5EF4-FFF2-40B4-BE49-F238E27FC236}">
              <a16:creationId xmlns:a16="http://schemas.microsoft.com/office/drawing/2014/main" id="{00000000-0008-0000-0B00-0000FE45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7919" name="Rectangle 15">
          <a:extLst>
            <a:ext uri="{FF2B5EF4-FFF2-40B4-BE49-F238E27FC236}">
              <a16:creationId xmlns:a16="http://schemas.microsoft.com/office/drawing/2014/main" id="{00000000-0008-0000-0B00-0000FF45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7920" name="Rectangle 16">
          <a:extLst>
            <a:ext uri="{FF2B5EF4-FFF2-40B4-BE49-F238E27FC236}">
              <a16:creationId xmlns:a16="http://schemas.microsoft.com/office/drawing/2014/main" id="{00000000-0008-0000-0B00-00000046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7921" name="Rectangle 17">
          <a:extLst>
            <a:ext uri="{FF2B5EF4-FFF2-40B4-BE49-F238E27FC236}">
              <a16:creationId xmlns:a16="http://schemas.microsoft.com/office/drawing/2014/main" id="{00000000-0008-0000-0B00-00000146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7922" name="Rectangle 18">
          <a:extLst>
            <a:ext uri="{FF2B5EF4-FFF2-40B4-BE49-F238E27FC236}">
              <a16:creationId xmlns:a16="http://schemas.microsoft.com/office/drawing/2014/main" id="{00000000-0008-0000-0B00-00000246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7923" name="Rectangle 11">
          <a:extLst>
            <a:ext uri="{FF2B5EF4-FFF2-40B4-BE49-F238E27FC236}">
              <a16:creationId xmlns:a16="http://schemas.microsoft.com/office/drawing/2014/main" id="{00000000-0008-0000-0B00-00000346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8933" name="Rectangle 2">
          <a:extLst>
            <a:ext uri="{FF2B5EF4-FFF2-40B4-BE49-F238E27FC236}">
              <a16:creationId xmlns:a16="http://schemas.microsoft.com/office/drawing/2014/main" id="{00000000-0008-0000-0C00-0000F549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8934" name="Rectangle 3">
          <a:extLst>
            <a:ext uri="{FF2B5EF4-FFF2-40B4-BE49-F238E27FC236}">
              <a16:creationId xmlns:a16="http://schemas.microsoft.com/office/drawing/2014/main" id="{00000000-0008-0000-0C00-0000F649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8935" name="Rectangle 7">
          <a:extLst>
            <a:ext uri="{FF2B5EF4-FFF2-40B4-BE49-F238E27FC236}">
              <a16:creationId xmlns:a16="http://schemas.microsoft.com/office/drawing/2014/main" id="{00000000-0008-0000-0C00-0000F749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8936" name="Rectangle 8">
          <a:extLst>
            <a:ext uri="{FF2B5EF4-FFF2-40B4-BE49-F238E27FC236}">
              <a16:creationId xmlns:a16="http://schemas.microsoft.com/office/drawing/2014/main" id="{00000000-0008-0000-0C00-0000F849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8937" name="Rectangle 9">
          <a:extLst>
            <a:ext uri="{FF2B5EF4-FFF2-40B4-BE49-F238E27FC236}">
              <a16:creationId xmlns:a16="http://schemas.microsoft.com/office/drawing/2014/main" id="{00000000-0008-0000-0C00-0000F949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8938" name="Rectangle 10">
          <a:extLst>
            <a:ext uri="{FF2B5EF4-FFF2-40B4-BE49-F238E27FC236}">
              <a16:creationId xmlns:a16="http://schemas.microsoft.com/office/drawing/2014/main" id="{00000000-0008-0000-0C00-0000FA49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8939" name="Rectangle 11">
          <a:extLst>
            <a:ext uri="{FF2B5EF4-FFF2-40B4-BE49-F238E27FC236}">
              <a16:creationId xmlns:a16="http://schemas.microsoft.com/office/drawing/2014/main" id="{00000000-0008-0000-0C00-0000FB49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8940" name="Rectangle 12">
          <a:extLst>
            <a:ext uri="{FF2B5EF4-FFF2-40B4-BE49-F238E27FC236}">
              <a16:creationId xmlns:a16="http://schemas.microsoft.com/office/drawing/2014/main" id="{00000000-0008-0000-0C00-0000FC49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8941" name="Rectangle 13">
          <a:extLst>
            <a:ext uri="{FF2B5EF4-FFF2-40B4-BE49-F238E27FC236}">
              <a16:creationId xmlns:a16="http://schemas.microsoft.com/office/drawing/2014/main" id="{00000000-0008-0000-0C00-0000FD49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8942" name="Rectangle 14">
          <a:extLst>
            <a:ext uri="{FF2B5EF4-FFF2-40B4-BE49-F238E27FC236}">
              <a16:creationId xmlns:a16="http://schemas.microsoft.com/office/drawing/2014/main" id="{00000000-0008-0000-0C00-0000FE49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8943" name="Rectangle 15">
          <a:extLst>
            <a:ext uri="{FF2B5EF4-FFF2-40B4-BE49-F238E27FC236}">
              <a16:creationId xmlns:a16="http://schemas.microsoft.com/office/drawing/2014/main" id="{00000000-0008-0000-0C00-0000FF49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8944" name="Rectangle 16">
          <a:extLst>
            <a:ext uri="{FF2B5EF4-FFF2-40B4-BE49-F238E27FC236}">
              <a16:creationId xmlns:a16="http://schemas.microsoft.com/office/drawing/2014/main" id="{00000000-0008-0000-0C00-0000004A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8945" name="Rectangle 17">
          <a:extLst>
            <a:ext uri="{FF2B5EF4-FFF2-40B4-BE49-F238E27FC236}">
              <a16:creationId xmlns:a16="http://schemas.microsoft.com/office/drawing/2014/main" id="{00000000-0008-0000-0C00-0000014A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8946" name="Rectangle 18">
          <a:extLst>
            <a:ext uri="{FF2B5EF4-FFF2-40B4-BE49-F238E27FC236}">
              <a16:creationId xmlns:a16="http://schemas.microsoft.com/office/drawing/2014/main" id="{00000000-0008-0000-0C00-0000024A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8947" name="Rectangle 11">
          <a:extLst>
            <a:ext uri="{FF2B5EF4-FFF2-40B4-BE49-F238E27FC236}">
              <a16:creationId xmlns:a16="http://schemas.microsoft.com/office/drawing/2014/main" id="{00000000-0008-0000-0C00-0000034A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8779" name="Rectangle 2">
          <a:extLst>
            <a:ext uri="{FF2B5EF4-FFF2-40B4-BE49-F238E27FC236}">
              <a16:creationId xmlns:a16="http://schemas.microsoft.com/office/drawing/2014/main" id="{00000000-0008-0000-0300-00004B22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8780" name="Rectangle 3">
          <a:extLst>
            <a:ext uri="{FF2B5EF4-FFF2-40B4-BE49-F238E27FC236}">
              <a16:creationId xmlns:a16="http://schemas.microsoft.com/office/drawing/2014/main" id="{00000000-0008-0000-0300-00004C22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8781" name="Rectangle 7">
          <a:extLst>
            <a:ext uri="{FF2B5EF4-FFF2-40B4-BE49-F238E27FC236}">
              <a16:creationId xmlns:a16="http://schemas.microsoft.com/office/drawing/2014/main" id="{00000000-0008-0000-0300-00004D22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8782" name="Rectangle 8">
          <a:extLst>
            <a:ext uri="{FF2B5EF4-FFF2-40B4-BE49-F238E27FC236}">
              <a16:creationId xmlns:a16="http://schemas.microsoft.com/office/drawing/2014/main" id="{00000000-0008-0000-0300-00004E22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8783" name="Rectangle 9">
          <a:extLst>
            <a:ext uri="{FF2B5EF4-FFF2-40B4-BE49-F238E27FC236}">
              <a16:creationId xmlns:a16="http://schemas.microsoft.com/office/drawing/2014/main" id="{00000000-0008-0000-0300-00004F22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8784" name="Rectangle 10">
          <a:extLst>
            <a:ext uri="{FF2B5EF4-FFF2-40B4-BE49-F238E27FC236}">
              <a16:creationId xmlns:a16="http://schemas.microsoft.com/office/drawing/2014/main" id="{00000000-0008-0000-0300-00005022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8785" name="Rectangle 11">
          <a:extLst>
            <a:ext uri="{FF2B5EF4-FFF2-40B4-BE49-F238E27FC236}">
              <a16:creationId xmlns:a16="http://schemas.microsoft.com/office/drawing/2014/main" id="{00000000-0008-0000-0300-00005122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8786" name="Rectangle 12">
          <a:extLst>
            <a:ext uri="{FF2B5EF4-FFF2-40B4-BE49-F238E27FC236}">
              <a16:creationId xmlns:a16="http://schemas.microsoft.com/office/drawing/2014/main" id="{00000000-0008-0000-0300-00005222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8787" name="Rectangle 13">
          <a:extLst>
            <a:ext uri="{FF2B5EF4-FFF2-40B4-BE49-F238E27FC236}">
              <a16:creationId xmlns:a16="http://schemas.microsoft.com/office/drawing/2014/main" id="{00000000-0008-0000-0300-00005322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8788" name="Rectangle 14">
          <a:extLst>
            <a:ext uri="{FF2B5EF4-FFF2-40B4-BE49-F238E27FC236}">
              <a16:creationId xmlns:a16="http://schemas.microsoft.com/office/drawing/2014/main" id="{00000000-0008-0000-0300-00005422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8789" name="Rectangle 15">
          <a:extLst>
            <a:ext uri="{FF2B5EF4-FFF2-40B4-BE49-F238E27FC236}">
              <a16:creationId xmlns:a16="http://schemas.microsoft.com/office/drawing/2014/main" id="{00000000-0008-0000-0300-00005522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8790" name="Rectangle 16">
          <a:extLst>
            <a:ext uri="{FF2B5EF4-FFF2-40B4-BE49-F238E27FC236}">
              <a16:creationId xmlns:a16="http://schemas.microsoft.com/office/drawing/2014/main" id="{00000000-0008-0000-0300-00005622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8791" name="Rectangle 17">
          <a:extLst>
            <a:ext uri="{FF2B5EF4-FFF2-40B4-BE49-F238E27FC236}">
              <a16:creationId xmlns:a16="http://schemas.microsoft.com/office/drawing/2014/main" id="{00000000-0008-0000-0300-00005722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8792" name="Rectangle 18">
          <a:extLst>
            <a:ext uri="{FF2B5EF4-FFF2-40B4-BE49-F238E27FC236}">
              <a16:creationId xmlns:a16="http://schemas.microsoft.com/office/drawing/2014/main" id="{00000000-0008-0000-0300-00005822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28575</xdr:colOff>
      <xdr:row>23</xdr:row>
      <xdr:rowOff>76200</xdr:rowOff>
    </xdr:from>
    <xdr:to>
      <xdr:col>24</xdr:col>
      <xdr:colOff>361950</xdr:colOff>
      <xdr:row>23</xdr:row>
      <xdr:rowOff>400050</xdr:rowOff>
    </xdr:to>
    <xdr:sp macro="" textlink="">
      <xdr:nvSpPr>
        <xdr:cNvPr id="8793" name="Rectangle 11">
          <a:extLst>
            <a:ext uri="{FF2B5EF4-FFF2-40B4-BE49-F238E27FC236}">
              <a16:creationId xmlns:a16="http://schemas.microsoft.com/office/drawing/2014/main" id="{00000000-0008-0000-0300-000059220000}"/>
            </a:ext>
          </a:extLst>
        </xdr:cNvPr>
        <xdr:cNvSpPr>
          <a:spLocks noChangeArrowheads="1"/>
        </xdr:cNvSpPr>
      </xdr:nvSpPr>
      <xdr:spPr bwMode="auto">
        <a:xfrm>
          <a:off x="16954500" y="116395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twoCellAnchor editAs="oneCell">
    <xdr:from>
      <xdr:col>25</xdr:col>
      <xdr:colOff>28575</xdr:colOff>
      <xdr:row>4</xdr:row>
      <xdr:rowOff>47625</xdr:rowOff>
    </xdr:from>
    <xdr:to>
      <xdr:col>29</xdr:col>
      <xdr:colOff>476250</xdr:colOff>
      <xdr:row>13</xdr:row>
      <xdr:rowOff>381000</xdr:rowOff>
    </xdr:to>
    <xdr:pic>
      <xdr:nvPicPr>
        <xdr:cNvPr id="8885" name="Picture 361">
          <a:extLst>
            <a:ext uri="{FF2B5EF4-FFF2-40B4-BE49-F238E27FC236}">
              <a16:creationId xmlns:a16="http://schemas.microsoft.com/office/drawing/2014/main" id="{00000000-0008-0000-0300-0000B52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02600" y="1619250"/>
          <a:ext cx="5715000" cy="461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876300</xdr:colOff>
      <xdr:row>3</xdr:row>
      <xdr:rowOff>400050</xdr:rowOff>
    </xdr:from>
    <xdr:to>
      <xdr:col>25</xdr:col>
      <xdr:colOff>2238375</xdr:colOff>
      <xdr:row>10</xdr:row>
      <xdr:rowOff>428625</xdr:rowOff>
    </xdr:to>
    <xdr:cxnSp macro="">
      <xdr:nvCxnSpPr>
        <xdr:cNvPr id="8886" name="直線矢印コネクタ 21">
          <a:extLst>
            <a:ext uri="{FF2B5EF4-FFF2-40B4-BE49-F238E27FC236}">
              <a16:creationId xmlns:a16="http://schemas.microsoft.com/office/drawing/2014/main" id="{00000000-0008-0000-0300-0000B6220000}"/>
            </a:ext>
          </a:extLst>
        </xdr:cNvPr>
        <xdr:cNvCxnSpPr>
          <a:cxnSpLocks noChangeShapeType="1"/>
        </xdr:cNvCxnSpPr>
      </xdr:nvCxnSpPr>
      <xdr:spPr bwMode="auto">
        <a:xfrm>
          <a:off x="21650325" y="1314450"/>
          <a:ext cx="1362075" cy="3248025"/>
        </a:xfrm>
        <a:prstGeom prst="straightConnector1">
          <a:avLst/>
        </a:prstGeom>
        <a:noFill/>
        <a:ln w="6350">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0743" name="Rectangle 2">
          <a:extLst>
            <a:ext uri="{FF2B5EF4-FFF2-40B4-BE49-F238E27FC236}">
              <a16:creationId xmlns:a16="http://schemas.microsoft.com/office/drawing/2014/main" id="{00000000-0008-0000-0400-0000F729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0744" name="Rectangle 3">
          <a:extLst>
            <a:ext uri="{FF2B5EF4-FFF2-40B4-BE49-F238E27FC236}">
              <a16:creationId xmlns:a16="http://schemas.microsoft.com/office/drawing/2014/main" id="{00000000-0008-0000-0400-0000F829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0745" name="Rectangle 7">
          <a:extLst>
            <a:ext uri="{FF2B5EF4-FFF2-40B4-BE49-F238E27FC236}">
              <a16:creationId xmlns:a16="http://schemas.microsoft.com/office/drawing/2014/main" id="{00000000-0008-0000-0400-0000F929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0746" name="Rectangle 8">
          <a:extLst>
            <a:ext uri="{FF2B5EF4-FFF2-40B4-BE49-F238E27FC236}">
              <a16:creationId xmlns:a16="http://schemas.microsoft.com/office/drawing/2014/main" id="{00000000-0008-0000-0400-0000FA29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0747" name="Rectangle 9">
          <a:extLst>
            <a:ext uri="{FF2B5EF4-FFF2-40B4-BE49-F238E27FC236}">
              <a16:creationId xmlns:a16="http://schemas.microsoft.com/office/drawing/2014/main" id="{00000000-0008-0000-0400-0000FB29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0748" name="Rectangle 10">
          <a:extLst>
            <a:ext uri="{FF2B5EF4-FFF2-40B4-BE49-F238E27FC236}">
              <a16:creationId xmlns:a16="http://schemas.microsoft.com/office/drawing/2014/main" id="{00000000-0008-0000-0400-0000FC29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0749" name="Rectangle 11">
          <a:extLst>
            <a:ext uri="{FF2B5EF4-FFF2-40B4-BE49-F238E27FC236}">
              <a16:creationId xmlns:a16="http://schemas.microsoft.com/office/drawing/2014/main" id="{00000000-0008-0000-0400-0000FD29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0750" name="Rectangle 12">
          <a:extLst>
            <a:ext uri="{FF2B5EF4-FFF2-40B4-BE49-F238E27FC236}">
              <a16:creationId xmlns:a16="http://schemas.microsoft.com/office/drawing/2014/main" id="{00000000-0008-0000-0400-0000FE29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0751" name="Rectangle 13">
          <a:extLst>
            <a:ext uri="{FF2B5EF4-FFF2-40B4-BE49-F238E27FC236}">
              <a16:creationId xmlns:a16="http://schemas.microsoft.com/office/drawing/2014/main" id="{00000000-0008-0000-0400-0000FF29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0752" name="Rectangle 14">
          <a:extLst>
            <a:ext uri="{FF2B5EF4-FFF2-40B4-BE49-F238E27FC236}">
              <a16:creationId xmlns:a16="http://schemas.microsoft.com/office/drawing/2014/main" id="{00000000-0008-0000-0400-0000002A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0753" name="Rectangle 15">
          <a:extLst>
            <a:ext uri="{FF2B5EF4-FFF2-40B4-BE49-F238E27FC236}">
              <a16:creationId xmlns:a16="http://schemas.microsoft.com/office/drawing/2014/main" id="{00000000-0008-0000-0400-0000012A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0754" name="Rectangle 16">
          <a:extLst>
            <a:ext uri="{FF2B5EF4-FFF2-40B4-BE49-F238E27FC236}">
              <a16:creationId xmlns:a16="http://schemas.microsoft.com/office/drawing/2014/main" id="{00000000-0008-0000-0400-0000022A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0755" name="Rectangle 17">
          <a:extLst>
            <a:ext uri="{FF2B5EF4-FFF2-40B4-BE49-F238E27FC236}">
              <a16:creationId xmlns:a16="http://schemas.microsoft.com/office/drawing/2014/main" id="{00000000-0008-0000-0400-0000032A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0756" name="Rectangle 18">
          <a:extLst>
            <a:ext uri="{FF2B5EF4-FFF2-40B4-BE49-F238E27FC236}">
              <a16:creationId xmlns:a16="http://schemas.microsoft.com/office/drawing/2014/main" id="{00000000-0008-0000-0400-0000042A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0757" name="Rectangle 11">
          <a:extLst>
            <a:ext uri="{FF2B5EF4-FFF2-40B4-BE49-F238E27FC236}">
              <a16:creationId xmlns:a16="http://schemas.microsoft.com/office/drawing/2014/main" id="{00000000-0008-0000-0400-0000052A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1765" name="Rectangle 2">
          <a:extLst>
            <a:ext uri="{FF2B5EF4-FFF2-40B4-BE49-F238E27FC236}">
              <a16:creationId xmlns:a16="http://schemas.microsoft.com/office/drawing/2014/main" id="{00000000-0008-0000-0500-0000F52D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1766" name="Rectangle 3">
          <a:extLst>
            <a:ext uri="{FF2B5EF4-FFF2-40B4-BE49-F238E27FC236}">
              <a16:creationId xmlns:a16="http://schemas.microsoft.com/office/drawing/2014/main" id="{00000000-0008-0000-0500-0000F62D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1767" name="Rectangle 7">
          <a:extLst>
            <a:ext uri="{FF2B5EF4-FFF2-40B4-BE49-F238E27FC236}">
              <a16:creationId xmlns:a16="http://schemas.microsoft.com/office/drawing/2014/main" id="{00000000-0008-0000-0500-0000F72D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1768" name="Rectangle 8">
          <a:extLst>
            <a:ext uri="{FF2B5EF4-FFF2-40B4-BE49-F238E27FC236}">
              <a16:creationId xmlns:a16="http://schemas.microsoft.com/office/drawing/2014/main" id="{00000000-0008-0000-0500-0000F82D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1769" name="Rectangle 9">
          <a:extLst>
            <a:ext uri="{FF2B5EF4-FFF2-40B4-BE49-F238E27FC236}">
              <a16:creationId xmlns:a16="http://schemas.microsoft.com/office/drawing/2014/main" id="{00000000-0008-0000-0500-0000F92D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1770" name="Rectangle 10">
          <a:extLst>
            <a:ext uri="{FF2B5EF4-FFF2-40B4-BE49-F238E27FC236}">
              <a16:creationId xmlns:a16="http://schemas.microsoft.com/office/drawing/2014/main" id="{00000000-0008-0000-0500-0000FA2D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1771" name="Rectangle 11">
          <a:extLst>
            <a:ext uri="{FF2B5EF4-FFF2-40B4-BE49-F238E27FC236}">
              <a16:creationId xmlns:a16="http://schemas.microsoft.com/office/drawing/2014/main" id="{00000000-0008-0000-0500-0000FB2D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1772" name="Rectangle 12">
          <a:extLst>
            <a:ext uri="{FF2B5EF4-FFF2-40B4-BE49-F238E27FC236}">
              <a16:creationId xmlns:a16="http://schemas.microsoft.com/office/drawing/2014/main" id="{00000000-0008-0000-0500-0000FC2D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1773" name="Rectangle 13">
          <a:extLst>
            <a:ext uri="{FF2B5EF4-FFF2-40B4-BE49-F238E27FC236}">
              <a16:creationId xmlns:a16="http://schemas.microsoft.com/office/drawing/2014/main" id="{00000000-0008-0000-0500-0000FD2D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1774" name="Rectangle 14">
          <a:extLst>
            <a:ext uri="{FF2B5EF4-FFF2-40B4-BE49-F238E27FC236}">
              <a16:creationId xmlns:a16="http://schemas.microsoft.com/office/drawing/2014/main" id="{00000000-0008-0000-0500-0000FE2D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1775" name="Rectangle 15">
          <a:extLst>
            <a:ext uri="{FF2B5EF4-FFF2-40B4-BE49-F238E27FC236}">
              <a16:creationId xmlns:a16="http://schemas.microsoft.com/office/drawing/2014/main" id="{00000000-0008-0000-0500-0000FF2D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1776" name="Rectangle 16">
          <a:extLst>
            <a:ext uri="{FF2B5EF4-FFF2-40B4-BE49-F238E27FC236}">
              <a16:creationId xmlns:a16="http://schemas.microsoft.com/office/drawing/2014/main" id="{00000000-0008-0000-0500-0000002E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1777" name="Rectangle 17">
          <a:extLst>
            <a:ext uri="{FF2B5EF4-FFF2-40B4-BE49-F238E27FC236}">
              <a16:creationId xmlns:a16="http://schemas.microsoft.com/office/drawing/2014/main" id="{00000000-0008-0000-0500-0000012E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1778" name="Rectangle 18">
          <a:extLst>
            <a:ext uri="{FF2B5EF4-FFF2-40B4-BE49-F238E27FC236}">
              <a16:creationId xmlns:a16="http://schemas.microsoft.com/office/drawing/2014/main" id="{00000000-0008-0000-0500-0000022E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1779" name="Rectangle 11">
          <a:extLst>
            <a:ext uri="{FF2B5EF4-FFF2-40B4-BE49-F238E27FC236}">
              <a16:creationId xmlns:a16="http://schemas.microsoft.com/office/drawing/2014/main" id="{00000000-0008-0000-0500-0000032E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2789" name="Rectangle 2">
          <a:extLst>
            <a:ext uri="{FF2B5EF4-FFF2-40B4-BE49-F238E27FC236}">
              <a16:creationId xmlns:a16="http://schemas.microsoft.com/office/drawing/2014/main" id="{00000000-0008-0000-0600-0000F531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2790" name="Rectangle 3">
          <a:extLst>
            <a:ext uri="{FF2B5EF4-FFF2-40B4-BE49-F238E27FC236}">
              <a16:creationId xmlns:a16="http://schemas.microsoft.com/office/drawing/2014/main" id="{00000000-0008-0000-0600-0000F631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2791" name="Rectangle 7">
          <a:extLst>
            <a:ext uri="{FF2B5EF4-FFF2-40B4-BE49-F238E27FC236}">
              <a16:creationId xmlns:a16="http://schemas.microsoft.com/office/drawing/2014/main" id="{00000000-0008-0000-0600-0000F731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2792" name="Rectangle 8">
          <a:extLst>
            <a:ext uri="{FF2B5EF4-FFF2-40B4-BE49-F238E27FC236}">
              <a16:creationId xmlns:a16="http://schemas.microsoft.com/office/drawing/2014/main" id="{00000000-0008-0000-0600-0000F831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2793" name="Rectangle 9">
          <a:extLst>
            <a:ext uri="{FF2B5EF4-FFF2-40B4-BE49-F238E27FC236}">
              <a16:creationId xmlns:a16="http://schemas.microsoft.com/office/drawing/2014/main" id="{00000000-0008-0000-0600-0000F931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2794" name="Rectangle 10">
          <a:extLst>
            <a:ext uri="{FF2B5EF4-FFF2-40B4-BE49-F238E27FC236}">
              <a16:creationId xmlns:a16="http://schemas.microsoft.com/office/drawing/2014/main" id="{00000000-0008-0000-0600-0000FA31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2795" name="Rectangle 11">
          <a:extLst>
            <a:ext uri="{FF2B5EF4-FFF2-40B4-BE49-F238E27FC236}">
              <a16:creationId xmlns:a16="http://schemas.microsoft.com/office/drawing/2014/main" id="{00000000-0008-0000-0600-0000FB31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2796" name="Rectangle 12">
          <a:extLst>
            <a:ext uri="{FF2B5EF4-FFF2-40B4-BE49-F238E27FC236}">
              <a16:creationId xmlns:a16="http://schemas.microsoft.com/office/drawing/2014/main" id="{00000000-0008-0000-0600-0000FC31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2797" name="Rectangle 13">
          <a:extLst>
            <a:ext uri="{FF2B5EF4-FFF2-40B4-BE49-F238E27FC236}">
              <a16:creationId xmlns:a16="http://schemas.microsoft.com/office/drawing/2014/main" id="{00000000-0008-0000-0600-0000FD31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2798" name="Rectangle 14">
          <a:extLst>
            <a:ext uri="{FF2B5EF4-FFF2-40B4-BE49-F238E27FC236}">
              <a16:creationId xmlns:a16="http://schemas.microsoft.com/office/drawing/2014/main" id="{00000000-0008-0000-0600-0000FE31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2799" name="Rectangle 15">
          <a:extLst>
            <a:ext uri="{FF2B5EF4-FFF2-40B4-BE49-F238E27FC236}">
              <a16:creationId xmlns:a16="http://schemas.microsoft.com/office/drawing/2014/main" id="{00000000-0008-0000-0600-0000FF31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2800" name="Rectangle 16">
          <a:extLst>
            <a:ext uri="{FF2B5EF4-FFF2-40B4-BE49-F238E27FC236}">
              <a16:creationId xmlns:a16="http://schemas.microsoft.com/office/drawing/2014/main" id="{00000000-0008-0000-0600-00000032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2801" name="Rectangle 17">
          <a:extLst>
            <a:ext uri="{FF2B5EF4-FFF2-40B4-BE49-F238E27FC236}">
              <a16:creationId xmlns:a16="http://schemas.microsoft.com/office/drawing/2014/main" id="{00000000-0008-0000-0600-00000132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2802" name="Rectangle 18">
          <a:extLst>
            <a:ext uri="{FF2B5EF4-FFF2-40B4-BE49-F238E27FC236}">
              <a16:creationId xmlns:a16="http://schemas.microsoft.com/office/drawing/2014/main" id="{00000000-0008-0000-0600-00000232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2803" name="Rectangle 11">
          <a:extLst>
            <a:ext uri="{FF2B5EF4-FFF2-40B4-BE49-F238E27FC236}">
              <a16:creationId xmlns:a16="http://schemas.microsoft.com/office/drawing/2014/main" id="{00000000-0008-0000-0600-00000332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3813" name="Rectangle 2">
          <a:extLst>
            <a:ext uri="{FF2B5EF4-FFF2-40B4-BE49-F238E27FC236}">
              <a16:creationId xmlns:a16="http://schemas.microsoft.com/office/drawing/2014/main" id="{00000000-0008-0000-0700-0000F535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3814" name="Rectangle 3">
          <a:extLst>
            <a:ext uri="{FF2B5EF4-FFF2-40B4-BE49-F238E27FC236}">
              <a16:creationId xmlns:a16="http://schemas.microsoft.com/office/drawing/2014/main" id="{00000000-0008-0000-0700-0000F635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3815" name="Rectangle 7">
          <a:extLst>
            <a:ext uri="{FF2B5EF4-FFF2-40B4-BE49-F238E27FC236}">
              <a16:creationId xmlns:a16="http://schemas.microsoft.com/office/drawing/2014/main" id="{00000000-0008-0000-0700-0000F735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3816" name="Rectangle 8">
          <a:extLst>
            <a:ext uri="{FF2B5EF4-FFF2-40B4-BE49-F238E27FC236}">
              <a16:creationId xmlns:a16="http://schemas.microsoft.com/office/drawing/2014/main" id="{00000000-0008-0000-0700-0000F835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3817" name="Rectangle 9">
          <a:extLst>
            <a:ext uri="{FF2B5EF4-FFF2-40B4-BE49-F238E27FC236}">
              <a16:creationId xmlns:a16="http://schemas.microsoft.com/office/drawing/2014/main" id="{00000000-0008-0000-0700-0000F935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3818" name="Rectangle 10">
          <a:extLst>
            <a:ext uri="{FF2B5EF4-FFF2-40B4-BE49-F238E27FC236}">
              <a16:creationId xmlns:a16="http://schemas.microsoft.com/office/drawing/2014/main" id="{00000000-0008-0000-0700-0000FA35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3819" name="Rectangle 11">
          <a:extLst>
            <a:ext uri="{FF2B5EF4-FFF2-40B4-BE49-F238E27FC236}">
              <a16:creationId xmlns:a16="http://schemas.microsoft.com/office/drawing/2014/main" id="{00000000-0008-0000-0700-0000FB35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3820" name="Rectangle 12">
          <a:extLst>
            <a:ext uri="{FF2B5EF4-FFF2-40B4-BE49-F238E27FC236}">
              <a16:creationId xmlns:a16="http://schemas.microsoft.com/office/drawing/2014/main" id="{00000000-0008-0000-0700-0000FC35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3821" name="Rectangle 13">
          <a:extLst>
            <a:ext uri="{FF2B5EF4-FFF2-40B4-BE49-F238E27FC236}">
              <a16:creationId xmlns:a16="http://schemas.microsoft.com/office/drawing/2014/main" id="{00000000-0008-0000-0700-0000FD35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3822" name="Rectangle 14">
          <a:extLst>
            <a:ext uri="{FF2B5EF4-FFF2-40B4-BE49-F238E27FC236}">
              <a16:creationId xmlns:a16="http://schemas.microsoft.com/office/drawing/2014/main" id="{00000000-0008-0000-0700-0000FE35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3823" name="Rectangle 15">
          <a:extLst>
            <a:ext uri="{FF2B5EF4-FFF2-40B4-BE49-F238E27FC236}">
              <a16:creationId xmlns:a16="http://schemas.microsoft.com/office/drawing/2014/main" id="{00000000-0008-0000-0700-0000FF35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3824" name="Rectangle 16">
          <a:extLst>
            <a:ext uri="{FF2B5EF4-FFF2-40B4-BE49-F238E27FC236}">
              <a16:creationId xmlns:a16="http://schemas.microsoft.com/office/drawing/2014/main" id="{00000000-0008-0000-0700-00000036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3825" name="Rectangle 17">
          <a:extLst>
            <a:ext uri="{FF2B5EF4-FFF2-40B4-BE49-F238E27FC236}">
              <a16:creationId xmlns:a16="http://schemas.microsoft.com/office/drawing/2014/main" id="{00000000-0008-0000-0700-00000136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3826" name="Rectangle 18">
          <a:extLst>
            <a:ext uri="{FF2B5EF4-FFF2-40B4-BE49-F238E27FC236}">
              <a16:creationId xmlns:a16="http://schemas.microsoft.com/office/drawing/2014/main" id="{00000000-0008-0000-0700-00000236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3827" name="Rectangle 11">
          <a:extLst>
            <a:ext uri="{FF2B5EF4-FFF2-40B4-BE49-F238E27FC236}">
              <a16:creationId xmlns:a16="http://schemas.microsoft.com/office/drawing/2014/main" id="{00000000-0008-0000-0700-00000336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4837" name="Rectangle 2">
          <a:extLst>
            <a:ext uri="{FF2B5EF4-FFF2-40B4-BE49-F238E27FC236}">
              <a16:creationId xmlns:a16="http://schemas.microsoft.com/office/drawing/2014/main" id="{00000000-0008-0000-0800-0000F539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4838" name="Rectangle 3">
          <a:extLst>
            <a:ext uri="{FF2B5EF4-FFF2-40B4-BE49-F238E27FC236}">
              <a16:creationId xmlns:a16="http://schemas.microsoft.com/office/drawing/2014/main" id="{00000000-0008-0000-0800-0000F639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4839" name="Rectangle 7">
          <a:extLst>
            <a:ext uri="{FF2B5EF4-FFF2-40B4-BE49-F238E27FC236}">
              <a16:creationId xmlns:a16="http://schemas.microsoft.com/office/drawing/2014/main" id="{00000000-0008-0000-0800-0000F739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4840" name="Rectangle 8">
          <a:extLst>
            <a:ext uri="{FF2B5EF4-FFF2-40B4-BE49-F238E27FC236}">
              <a16:creationId xmlns:a16="http://schemas.microsoft.com/office/drawing/2014/main" id="{00000000-0008-0000-0800-0000F839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4841" name="Rectangle 9">
          <a:extLst>
            <a:ext uri="{FF2B5EF4-FFF2-40B4-BE49-F238E27FC236}">
              <a16:creationId xmlns:a16="http://schemas.microsoft.com/office/drawing/2014/main" id="{00000000-0008-0000-0800-0000F939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4842" name="Rectangle 10">
          <a:extLst>
            <a:ext uri="{FF2B5EF4-FFF2-40B4-BE49-F238E27FC236}">
              <a16:creationId xmlns:a16="http://schemas.microsoft.com/office/drawing/2014/main" id="{00000000-0008-0000-0800-0000FA39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4843" name="Rectangle 11">
          <a:extLst>
            <a:ext uri="{FF2B5EF4-FFF2-40B4-BE49-F238E27FC236}">
              <a16:creationId xmlns:a16="http://schemas.microsoft.com/office/drawing/2014/main" id="{00000000-0008-0000-0800-0000FB39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4844" name="Rectangle 12">
          <a:extLst>
            <a:ext uri="{FF2B5EF4-FFF2-40B4-BE49-F238E27FC236}">
              <a16:creationId xmlns:a16="http://schemas.microsoft.com/office/drawing/2014/main" id="{00000000-0008-0000-0800-0000FC39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4845" name="Rectangle 13">
          <a:extLst>
            <a:ext uri="{FF2B5EF4-FFF2-40B4-BE49-F238E27FC236}">
              <a16:creationId xmlns:a16="http://schemas.microsoft.com/office/drawing/2014/main" id="{00000000-0008-0000-0800-0000FD39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4846" name="Rectangle 14">
          <a:extLst>
            <a:ext uri="{FF2B5EF4-FFF2-40B4-BE49-F238E27FC236}">
              <a16:creationId xmlns:a16="http://schemas.microsoft.com/office/drawing/2014/main" id="{00000000-0008-0000-0800-0000FE39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4847" name="Rectangle 15">
          <a:extLst>
            <a:ext uri="{FF2B5EF4-FFF2-40B4-BE49-F238E27FC236}">
              <a16:creationId xmlns:a16="http://schemas.microsoft.com/office/drawing/2014/main" id="{00000000-0008-0000-0800-0000FF39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4848" name="Rectangle 16">
          <a:extLst>
            <a:ext uri="{FF2B5EF4-FFF2-40B4-BE49-F238E27FC236}">
              <a16:creationId xmlns:a16="http://schemas.microsoft.com/office/drawing/2014/main" id="{00000000-0008-0000-0800-0000003A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4849" name="Rectangle 17">
          <a:extLst>
            <a:ext uri="{FF2B5EF4-FFF2-40B4-BE49-F238E27FC236}">
              <a16:creationId xmlns:a16="http://schemas.microsoft.com/office/drawing/2014/main" id="{00000000-0008-0000-0800-0000013A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4850" name="Rectangle 18">
          <a:extLst>
            <a:ext uri="{FF2B5EF4-FFF2-40B4-BE49-F238E27FC236}">
              <a16:creationId xmlns:a16="http://schemas.microsoft.com/office/drawing/2014/main" id="{00000000-0008-0000-0800-0000023A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4851" name="Rectangle 11">
          <a:extLst>
            <a:ext uri="{FF2B5EF4-FFF2-40B4-BE49-F238E27FC236}">
              <a16:creationId xmlns:a16="http://schemas.microsoft.com/office/drawing/2014/main" id="{00000000-0008-0000-0800-0000033A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5861" name="Rectangle 2">
          <a:extLst>
            <a:ext uri="{FF2B5EF4-FFF2-40B4-BE49-F238E27FC236}">
              <a16:creationId xmlns:a16="http://schemas.microsoft.com/office/drawing/2014/main" id="{00000000-0008-0000-0900-0000F53D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5862" name="Rectangle 3">
          <a:extLst>
            <a:ext uri="{FF2B5EF4-FFF2-40B4-BE49-F238E27FC236}">
              <a16:creationId xmlns:a16="http://schemas.microsoft.com/office/drawing/2014/main" id="{00000000-0008-0000-0900-0000F63D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5863" name="Rectangle 7">
          <a:extLst>
            <a:ext uri="{FF2B5EF4-FFF2-40B4-BE49-F238E27FC236}">
              <a16:creationId xmlns:a16="http://schemas.microsoft.com/office/drawing/2014/main" id="{00000000-0008-0000-0900-0000F73D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5864" name="Rectangle 8">
          <a:extLst>
            <a:ext uri="{FF2B5EF4-FFF2-40B4-BE49-F238E27FC236}">
              <a16:creationId xmlns:a16="http://schemas.microsoft.com/office/drawing/2014/main" id="{00000000-0008-0000-0900-0000F83D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5865" name="Rectangle 9">
          <a:extLst>
            <a:ext uri="{FF2B5EF4-FFF2-40B4-BE49-F238E27FC236}">
              <a16:creationId xmlns:a16="http://schemas.microsoft.com/office/drawing/2014/main" id="{00000000-0008-0000-0900-0000F93D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5866" name="Rectangle 10">
          <a:extLst>
            <a:ext uri="{FF2B5EF4-FFF2-40B4-BE49-F238E27FC236}">
              <a16:creationId xmlns:a16="http://schemas.microsoft.com/office/drawing/2014/main" id="{00000000-0008-0000-0900-0000FA3D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5867" name="Rectangle 11">
          <a:extLst>
            <a:ext uri="{FF2B5EF4-FFF2-40B4-BE49-F238E27FC236}">
              <a16:creationId xmlns:a16="http://schemas.microsoft.com/office/drawing/2014/main" id="{00000000-0008-0000-0900-0000FB3D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5868" name="Rectangle 12">
          <a:extLst>
            <a:ext uri="{FF2B5EF4-FFF2-40B4-BE49-F238E27FC236}">
              <a16:creationId xmlns:a16="http://schemas.microsoft.com/office/drawing/2014/main" id="{00000000-0008-0000-0900-0000FC3D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5869" name="Rectangle 13">
          <a:extLst>
            <a:ext uri="{FF2B5EF4-FFF2-40B4-BE49-F238E27FC236}">
              <a16:creationId xmlns:a16="http://schemas.microsoft.com/office/drawing/2014/main" id="{00000000-0008-0000-0900-0000FD3D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5870" name="Rectangle 14">
          <a:extLst>
            <a:ext uri="{FF2B5EF4-FFF2-40B4-BE49-F238E27FC236}">
              <a16:creationId xmlns:a16="http://schemas.microsoft.com/office/drawing/2014/main" id="{00000000-0008-0000-0900-0000FE3D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5871" name="Rectangle 15">
          <a:extLst>
            <a:ext uri="{FF2B5EF4-FFF2-40B4-BE49-F238E27FC236}">
              <a16:creationId xmlns:a16="http://schemas.microsoft.com/office/drawing/2014/main" id="{00000000-0008-0000-0900-0000FF3D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5872" name="Rectangle 16">
          <a:extLst>
            <a:ext uri="{FF2B5EF4-FFF2-40B4-BE49-F238E27FC236}">
              <a16:creationId xmlns:a16="http://schemas.microsoft.com/office/drawing/2014/main" id="{00000000-0008-0000-0900-0000003E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5873" name="Rectangle 17">
          <a:extLst>
            <a:ext uri="{FF2B5EF4-FFF2-40B4-BE49-F238E27FC236}">
              <a16:creationId xmlns:a16="http://schemas.microsoft.com/office/drawing/2014/main" id="{00000000-0008-0000-0900-0000013E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5874" name="Rectangle 18">
          <a:extLst>
            <a:ext uri="{FF2B5EF4-FFF2-40B4-BE49-F238E27FC236}">
              <a16:creationId xmlns:a16="http://schemas.microsoft.com/office/drawing/2014/main" id="{00000000-0008-0000-0900-0000023E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5875" name="Rectangle 11">
          <a:extLst>
            <a:ext uri="{FF2B5EF4-FFF2-40B4-BE49-F238E27FC236}">
              <a16:creationId xmlns:a16="http://schemas.microsoft.com/office/drawing/2014/main" id="{00000000-0008-0000-0900-0000033E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38100</xdr:colOff>
      <xdr:row>10</xdr:row>
      <xdr:rowOff>561975</xdr:rowOff>
    </xdr:from>
    <xdr:to>
      <xdr:col>6</xdr:col>
      <xdr:colOff>361950</xdr:colOff>
      <xdr:row>11</xdr:row>
      <xdr:rowOff>314325</xdr:rowOff>
    </xdr:to>
    <xdr:sp macro="" textlink="">
      <xdr:nvSpPr>
        <xdr:cNvPr id="16885" name="Rectangle 2">
          <a:extLst>
            <a:ext uri="{FF2B5EF4-FFF2-40B4-BE49-F238E27FC236}">
              <a16:creationId xmlns:a16="http://schemas.microsoft.com/office/drawing/2014/main" id="{00000000-0008-0000-0A00-0000F5410000}"/>
            </a:ext>
          </a:extLst>
        </xdr:cNvPr>
        <xdr:cNvSpPr>
          <a:spLocks noChangeArrowheads="1"/>
        </xdr:cNvSpPr>
      </xdr:nvSpPr>
      <xdr:spPr bwMode="auto">
        <a:xfrm>
          <a:off x="3076575" y="4695825"/>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①</a:t>
          </a:r>
        </a:p>
      </xdr:txBody>
    </xdr:sp>
    <xdr:clientData/>
  </xdr:twoCellAnchor>
  <xdr:twoCellAnchor>
    <xdr:from>
      <xdr:col>9</xdr:col>
      <xdr:colOff>47625</xdr:colOff>
      <xdr:row>8</xdr:row>
      <xdr:rowOff>19050</xdr:rowOff>
    </xdr:from>
    <xdr:to>
      <xdr:col>10</xdr:col>
      <xdr:colOff>47625</xdr:colOff>
      <xdr:row>8</xdr:row>
      <xdr:rowOff>342900</xdr:rowOff>
    </xdr:to>
    <xdr:sp macro="" textlink="">
      <xdr:nvSpPr>
        <xdr:cNvPr id="16886" name="Rectangle 3">
          <a:extLst>
            <a:ext uri="{FF2B5EF4-FFF2-40B4-BE49-F238E27FC236}">
              <a16:creationId xmlns:a16="http://schemas.microsoft.com/office/drawing/2014/main" id="{00000000-0008-0000-0A00-0000F6410000}"/>
            </a:ext>
          </a:extLst>
        </xdr:cNvPr>
        <xdr:cNvSpPr>
          <a:spLocks noChangeArrowheads="1"/>
        </xdr:cNvSpPr>
      </xdr:nvSpPr>
      <xdr:spPr bwMode="auto">
        <a:xfrm>
          <a:off x="5334000" y="313372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②</a:t>
          </a:r>
        </a:p>
      </xdr:txBody>
    </xdr:sp>
    <xdr:clientData/>
  </xdr:twoCellAnchor>
  <xdr:twoCellAnchor>
    <xdr:from>
      <xdr:col>9</xdr:col>
      <xdr:colOff>28575</xdr:colOff>
      <xdr:row>11</xdr:row>
      <xdr:rowOff>0</xdr:rowOff>
    </xdr:from>
    <xdr:to>
      <xdr:col>10</xdr:col>
      <xdr:colOff>28575</xdr:colOff>
      <xdr:row>11</xdr:row>
      <xdr:rowOff>323850</xdr:rowOff>
    </xdr:to>
    <xdr:sp macro="" textlink="">
      <xdr:nvSpPr>
        <xdr:cNvPr id="16887" name="Rectangle 7">
          <a:extLst>
            <a:ext uri="{FF2B5EF4-FFF2-40B4-BE49-F238E27FC236}">
              <a16:creationId xmlns:a16="http://schemas.microsoft.com/office/drawing/2014/main" id="{00000000-0008-0000-0A00-0000F7410000}"/>
            </a:ext>
          </a:extLst>
        </xdr:cNvPr>
        <xdr:cNvSpPr>
          <a:spLocks noChangeArrowheads="1"/>
        </xdr:cNvSpPr>
      </xdr:nvSpPr>
      <xdr:spPr bwMode="auto">
        <a:xfrm>
          <a:off x="5314950" y="470535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③</a:t>
          </a:r>
        </a:p>
      </xdr:txBody>
    </xdr:sp>
    <xdr:clientData/>
  </xdr:twoCellAnchor>
  <xdr:twoCellAnchor>
    <xdr:from>
      <xdr:col>16</xdr:col>
      <xdr:colOff>9525</xdr:colOff>
      <xdr:row>22</xdr:row>
      <xdr:rowOff>9525</xdr:rowOff>
    </xdr:from>
    <xdr:to>
      <xdr:col>16</xdr:col>
      <xdr:colOff>352425</xdr:colOff>
      <xdr:row>22</xdr:row>
      <xdr:rowOff>333375</xdr:rowOff>
    </xdr:to>
    <xdr:sp macro="" textlink="">
      <xdr:nvSpPr>
        <xdr:cNvPr id="16888" name="Rectangle 8">
          <a:extLst>
            <a:ext uri="{FF2B5EF4-FFF2-40B4-BE49-F238E27FC236}">
              <a16:creationId xmlns:a16="http://schemas.microsoft.com/office/drawing/2014/main" id="{00000000-0008-0000-0A00-0000F8410000}"/>
            </a:ext>
          </a:extLst>
        </xdr:cNvPr>
        <xdr:cNvSpPr>
          <a:spLocks noChangeArrowheads="1"/>
        </xdr:cNvSpPr>
      </xdr:nvSpPr>
      <xdr:spPr bwMode="auto">
        <a:xfrm>
          <a:off x="10658475" y="110013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⑪</a:t>
          </a:r>
        </a:p>
      </xdr:txBody>
    </xdr:sp>
    <xdr:clientData/>
  </xdr:twoCellAnchor>
  <xdr:twoCellAnchor>
    <xdr:from>
      <xdr:col>9</xdr:col>
      <xdr:colOff>9525</xdr:colOff>
      <xdr:row>14</xdr:row>
      <xdr:rowOff>19050</xdr:rowOff>
    </xdr:from>
    <xdr:to>
      <xdr:col>10</xdr:col>
      <xdr:colOff>9525</xdr:colOff>
      <xdr:row>14</xdr:row>
      <xdr:rowOff>342900</xdr:rowOff>
    </xdr:to>
    <xdr:sp macro="" textlink="">
      <xdr:nvSpPr>
        <xdr:cNvPr id="16889" name="Rectangle 9">
          <a:extLst>
            <a:ext uri="{FF2B5EF4-FFF2-40B4-BE49-F238E27FC236}">
              <a16:creationId xmlns:a16="http://schemas.microsoft.com/office/drawing/2014/main" id="{00000000-0008-0000-0A00-0000F9410000}"/>
            </a:ext>
          </a:extLst>
        </xdr:cNvPr>
        <xdr:cNvSpPr>
          <a:spLocks noChangeArrowheads="1"/>
        </xdr:cNvSpPr>
      </xdr:nvSpPr>
      <xdr:spPr bwMode="auto">
        <a:xfrm>
          <a:off x="5295900" y="6438900"/>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④</a:t>
          </a:r>
        </a:p>
      </xdr:txBody>
    </xdr:sp>
    <xdr:clientData/>
  </xdr:twoCellAnchor>
  <xdr:twoCellAnchor>
    <xdr:from>
      <xdr:col>16</xdr:col>
      <xdr:colOff>19050</xdr:colOff>
      <xdr:row>18</xdr:row>
      <xdr:rowOff>47625</xdr:rowOff>
    </xdr:from>
    <xdr:to>
      <xdr:col>16</xdr:col>
      <xdr:colOff>361950</xdr:colOff>
      <xdr:row>18</xdr:row>
      <xdr:rowOff>371475</xdr:rowOff>
    </xdr:to>
    <xdr:sp macro="" textlink="">
      <xdr:nvSpPr>
        <xdr:cNvPr id="16890" name="Rectangle 10">
          <a:extLst>
            <a:ext uri="{FF2B5EF4-FFF2-40B4-BE49-F238E27FC236}">
              <a16:creationId xmlns:a16="http://schemas.microsoft.com/office/drawing/2014/main" id="{00000000-0008-0000-0A00-0000FA410000}"/>
            </a:ext>
          </a:extLst>
        </xdr:cNvPr>
        <xdr:cNvSpPr>
          <a:spLocks noChangeArrowheads="1"/>
        </xdr:cNvSpPr>
      </xdr:nvSpPr>
      <xdr:spPr bwMode="auto">
        <a:xfrm>
          <a:off x="10668000" y="875347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⑩</a:t>
          </a:r>
        </a:p>
      </xdr:txBody>
    </xdr:sp>
    <xdr:clientData/>
  </xdr:twoCellAnchor>
  <xdr:twoCellAnchor>
    <xdr:from>
      <xdr:col>20</xdr:col>
      <xdr:colOff>19050</xdr:colOff>
      <xdr:row>21</xdr:row>
      <xdr:rowOff>38100</xdr:rowOff>
    </xdr:from>
    <xdr:to>
      <xdr:col>20</xdr:col>
      <xdr:colOff>361950</xdr:colOff>
      <xdr:row>21</xdr:row>
      <xdr:rowOff>361950</xdr:rowOff>
    </xdr:to>
    <xdr:sp macro="" textlink="">
      <xdr:nvSpPr>
        <xdr:cNvPr id="16891" name="Rectangle 11">
          <a:extLst>
            <a:ext uri="{FF2B5EF4-FFF2-40B4-BE49-F238E27FC236}">
              <a16:creationId xmlns:a16="http://schemas.microsoft.com/office/drawing/2014/main" id="{00000000-0008-0000-0A00-0000FB410000}"/>
            </a:ext>
          </a:extLst>
        </xdr:cNvPr>
        <xdr:cNvSpPr>
          <a:spLocks noChangeArrowheads="1"/>
        </xdr:cNvSpPr>
      </xdr:nvSpPr>
      <xdr:spPr bwMode="auto">
        <a:xfrm>
          <a:off x="13506450" y="10458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⑭</a:t>
          </a:r>
        </a:p>
      </xdr:txBody>
    </xdr:sp>
    <xdr:clientData/>
  </xdr:twoCellAnchor>
  <xdr:twoCellAnchor>
    <xdr:from>
      <xdr:col>20</xdr:col>
      <xdr:colOff>38100</xdr:colOff>
      <xdr:row>17</xdr:row>
      <xdr:rowOff>38100</xdr:rowOff>
    </xdr:from>
    <xdr:to>
      <xdr:col>20</xdr:col>
      <xdr:colOff>381000</xdr:colOff>
      <xdr:row>17</xdr:row>
      <xdr:rowOff>361950</xdr:rowOff>
    </xdr:to>
    <xdr:sp macro="" textlink="">
      <xdr:nvSpPr>
        <xdr:cNvPr id="16892" name="Rectangle 12">
          <a:extLst>
            <a:ext uri="{FF2B5EF4-FFF2-40B4-BE49-F238E27FC236}">
              <a16:creationId xmlns:a16="http://schemas.microsoft.com/office/drawing/2014/main" id="{00000000-0008-0000-0A00-0000FC410000}"/>
            </a:ext>
          </a:extLst>
        </xdr:cNvPr>
        <xdr:cNvSpPr>
          <a:spLocks noChangeArrowheads="1"/>
        </xdr:cNvSpPr>
      </xdr:nvSpPr>
      <xdr:spPr bwMode="auto">
        <a:xfrm>
          <a:off x="13525500" y="81724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⑬</a:t>
          </a:r>
        </a:p>
      </xdr:txBody>
    </xdr:sp>
    <xdr:clientData/>
  </xdr:twoCellAnchor>
  <xdr:twoCellAnchor>
    <xdr:from>
      <xdr:col>19</xdr:col>
      <xdr:colOff>381000</xdr:colOff>
      <xdr:row>14</xdr:row>
      <xdr:rowOff>57150</xdr:rowOff>
    </xdr:from>
    <xdr:to>
      <xdr:col>20</xdr:col>
      <xdr:colOff>304800</xdr:colOff>
      <xdr:row>14</xdr:row>
      <xdr:rowOff>381000</xdr:rowOff>
    </xdr:to>
    <xdr:sp macro="" textlink="">
      <xdr:nvSpPr>
        <xdr:cNvPr id="16893" name="Rectangle 13">
          <a:extLst>
            <a:ext uri="{FF2B5EF4-FFF2-40B4-BE49-F238E27FC236}">
              <a16:creationId xmlns:a16="http://schemas.microsoft.com/office/drawing/2014/main" id="{00000000-0008-0000-0A00-0000FD410000}"/>
            </a:ext>
          </a:extLst>
        </xdr:cNvPr>
        <xdr:cNvSpPr>
          <a:spLocks noChangeArrowheads="1"/>
        </xdr:cNvSpPr>
      </xdr:nvSpPr>
      <xdr:spPr bwMode="auto">
        <a:xfrm>
          <a:off x="13477875" y="6477000"/>
          <a:ext cx="3143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⑫</a:t>
          </a:r>
        </a:p>
      </xdr:txBody>
    </xdr:sp>
    <xdr:clientData/>
  </xdr:twoCellAnchor>
  <xdr:twoCellAnchor>
    <xdr:from>
      <xdr:col>16</xdr:col>
      <xdr:colOff>19050</xdr:colOff>
      <xdr:row>8</xdr:row>
      <xdr:rowOff>19050</xdr:rowOff>
    </xdr:from>
    <xdr:to>
      <xdr:col>16</xdr:col>
      <xdr:colOff>361950</xdr:colOff>
      <xdr:row>8</xdr:row>
      <xdr:rowOff>342900</xdr:rowOff>
    </xdr:to>
    <xdr:sp macro="" textlink="">
      <xdr:nvSpPr>
        <xdr:cNvPr id="16894" name="Rectangle 14">
          <a:extLst>
            <a:ext uri="{FF2B5EF4-FFF2-40B4-BE49-F238E27FC236}">
              <a16:creationId xmlns:a16="http://schemas.microsoft.com/office/drawing/2014/main" id="{00000000-0008-0000-0A00-0000FE410000}"/>
            </a:ext>
          </a:extLst>
        </xdr:cNvPr>
        <xdr:cNvSpPr>
          <a:spLocks noChangeArrowheads="1"/>
        </xdr:cNvSpPr>
      </xdr:nvSpPr>
      <xdr:spPr bwMode="auto">
        <a:xfrm>
          <a:off x="10668000" y="31337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⑧</a:t>
          </a:r>
        </a:p>
      </xdr:txBody>
    </xdr:sp>
    <xdr:clientData/>
  </xdr:twoCellAnchor>
  <xdr:twoCellAnchor>
    <xdr:from>
      <xdr:col>16</xdr:col>
      <xdr:colOff>0</xdr:colOff>
      <xdr:row>14</xdr:row>
      <xdr:rowOff>28575</xdr:rowOff>
    </xdr:from>
    <xdr:to>
      <xdr:col>16</xdr:col>
      <xdr:colOff>342900</xdr:colOff>
      <xdr:row>14</xdr:row>
      <xdr:rowOff>352425</xdr:rowOff>
    </xdr:to>
    <xdr:sp macro="" textlink="">
      <xdr:nvSpPr>
        <xdr:cNvPr id="16895" name="Rectangle 15">
          <a:extLst>
            <a:ext uri="{FF2B5EF4-FFF2-40B4-BE49-F238E27FC236}">
              <a16:creationId xmlns:a16="http://schemas.microsoft.com/office/drawing/2014/main" id="{00000000-0008-0000-0A00-0000FF410000}"/>
            </a:ext>
          </a:extLst>
        </xdr:cNvPr>
        <xdr:cNvSpPr>
          <a:spLocks noChangeArrowheads="1"/>
        </xdr:cNvSpPr>
      </xdr:nvSpPr>
      <xdr:spPr bwMode="auto">
        <a:xfrm>
          <a:off x="10648950" y="6448425"/>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⑨</a:t>
          </a:r>
        </a:p>
      </xdr:txBody>
    </xdr:sp>
    <xdr:clientData/>
  </xdr:twoCellAnchor>
  <xdr:twoCellAnchor>
    <xdr:from>
      <xdr:col>13</xdr:col>
      <xdr:colOff>38100</xdr:colOff>
      <xdr:row>14</xdr:row>
      <xdr:rowOff>38100</xdr:rowOff>
    </xdr:from>
    <xdr:to>
      <xdr:col>13</xdr:col>
      <xdr:colOff>381000</xdr:colOff>
      <xdr:row>14</xdr:row>
      <xdr:rowOff>361950</xdr:rowOff>
    </xdr:to>
    <xdr:sp macro="" textlink="">
      <xdr:nvSpPr>
        <xdr:cNvPr id="16896" name="Rectangle 16">
          <a:extLst>
            <a:ext uri="{FF2B5EF4-FFF2-40B4-BE49-F238E27FC236}">
              <a16:creationId xmlns:a16="http://schemas.microsoft.com/office/drawing/2014/main" id="{00000000-0008-0000-0A00-000000420000}"/>
            </a:ext>
          </a:extLst>
        </xdr:cNvPr>
        <xdr:cNvSpPr>
          <a:spLocks noChangeArrowheads="1"/>
        </xdr:cNvSpPr>
      </xdr:nvSpPr>
      <xdr:spPr bwMode="auto">
        <a:xfrm>
          <a:off x="8239125" y="64579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⑥</a:t>
          </a:r>
        </a:p>
      </xdr:txBody>
    </xdr:sp>
    <xdr:clientData/>
  </xdr:twoCellAnchor>
  <xdr:twoCellAnchor>
    <xdr:from>
      <xdr:col>13</xdr:col>
      <xdr:colOff>0</xdr:colOff>
      <xdr:row>17</xdr:row>
      <xdr:rowOff>0</xdr:rowOff>
    </xdr:from>
    <xdr:to>
      <xdr:col>13</xdr:col>
      <xdr:colOff>342900</xdr:colOff>
      <xdr:row>17</xdr:row>
      <xdr:rowOff>323850</xdr:rowOff>
    </xdr:to>
    <xdr:sp macro="" textlink="">
      <xdr:nvSpPr>
        <xdr:cNvPr id="16897" name="Rectangle 17">
          <a:extLst>
            <a:ext uri="{FF2B5EF4-FFF2-40B4-BE49-F238E27FC236}">
              <a16:creationId xmlns:a16="http://schemas.microsoft.com/office/drawing/2014/main" id="{00000000-0008-0000-0A00-000001420000}"/>
            </a:ext>
          </a:extLst>
        </xdr:cNvPr>
        <xdr:cNvSpPr>
          <a:spLocks noChangeArrowheads="1"/>
        </xdr:cNvSpPr>
      </xdr:nvSpPr>
      <xdr:spPr bwMode="auto">
        <a:xfrm>
          <a:off x="8201025" y="8134350"/>
          <a:ext cx="3429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⑦</a:t>
          </a:r>
        </a:p>
      </xdr:txBody>
    </xdr:sp>
    <xdr:clientData/>
  </xdr:twoCellAnchor>
  <xdr:twoCellAnchor>
    <xdr:from>
      <xdr:col>9</xdr:col>
      <xdr:colOff>19050</xdr:colOff>
      <xdr:row>17</xdr:row>
      <xdr:rowOff>28575</xdr:rowOff>
    </xdr:from>
    <xdr:to>
      <xdr:col>10</xdr:col>
      <xdr:colOff>114300</xdr:colOff>
      <xdr:row>17</xdr:row>
      <xdr:rowOff>352425</xdr:rowOff>
    </xdr:to>
    <xdr:sp macro="" textlink="">
      <xdr:nvSpPr>
        <xdr:cNvPr id="16898" name="Rectangle 18">
          <a:extLst>
            <a:ext uri="{FF2B5EF4-FFF2-40B4-BE49-F238E27FC236}">
              <a16:creationId xmlns:a16="http://schemas.microsoft.com/office/drawing/2014/main" id="{00000000-0008-0000-0A00-000002420000}"/>
            </a:ext>
          </a:extLst>
        </xdr:cNvPr>
        <xdr:cNvSpPr>
          <a:spLocks noChangeArrowheads="1"/>
        </xdr:cNvSpPr>
      </xdr:nvSpPr>
      <xdr:spPr bwMode="auto">
        <a:xfrm>
          <a:off x="5305425" y="8162925"/>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⑤</a:t>
          </a:r>
        </a:p>
      </xdr:txBody>
    </xdr:sp>
    <xdr:clientData/>
  </xdr:twoCellAnchor>
  <xdr:twoCellAnchor>
    <xdr:from>
      <xdr:col>24</xdr:col>
      <xdr:colOff>38100</xdr:colOff>
      <xdr:row>23</xdr:row>
      <xdr:rowOff>47625</xdr:rowOff>
    </xdr:from>
    <xdr:to>
      <xdr:col>24</xdr:col>
      <xdr:colOff>371475</xdr:colOff>
      <xdr:row>23</xdr:row>
      <xdr:rowOff>371475</xdr:rowOff>
    </xdr:to>
    <xdr:sp macro="" textlink="">
      <xdr:nvSpPr>
        <xdr:cNvPr id="16899" name="Rectangle 11">
          <a:extLst>
            <a:ext uri="{FF2B5EF4-FFF2-40B4-BE49-F238E27FC236}">
              <a16:creationId xmlns:a16="http://schemas.microsoft.com/office/drawing/2014/main" id="{00000000-0008-0000-0A00-000003420000}"/>
            </a:ext>
          </a:extLst>
        </xdr:cNvPr>
        <xdr:cNvSpPr>
          <a:spLocks noChangeArrowheads="1"/>
        </xdr:cNvSpPr>
      </xdr:nvSpPr>
      <xdr:spPr bwMode="auto">
        <a:xfrm>
          <a:off x="16964025" y="11610975"/>
          <a:ext cx="3333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0" i="0" u="none" strike="noStrike" baseline="0">
              <a:solidFill>
                <a:srgbClr val="000000"/>
              </a:solidFill>
              <a:latin typeface="ＭＳ Ｐ明朝"/>
              <a:ea typeface="ＭＳ Ｐ明朝"/>
            </a:rPr>
            <a:t>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oumu.go.jp/toukei_toukatsu/index/seido/sangyo/"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8"/>
    <pageSetUpPr fitToPage="1"/>
  </sheetPr>
  <dimension ref="B1:P42"/>
  <sheetViews>
    <sheetView showGridLines="0" zoomScale="70" zoomScaleSheetLayoutView="100" workbookViewId="0">
      <selection activeCell="L14" sqref="L14:L15"/>
    </sheetView>
  </sheetViews>
  <sheetFormatPr defaultColWidth="9" defaultRowHeight="13" x14ac:dyDescent="0.2"/>
  <cols>
    <col min="1" max="1" width="1.08984375" style="87" customWidth="1"/>
    <col min="2" max="2" width="54.7265625" style="87" customWidth="1"/>
    <col min="3" max="3" width="7.90625" style="87" customWidth="1"/>
    <col min="4" max="5" width="10.90625" style="87" customWidth="1"/>
    <col min="6" max="6" width="10.90625" style="88" customWidth="1"/>
    <col min="7" max="13" width="10.90625" style="87" customWidth="1"/>
    <col min="14" max="14" width="13.90625" style="87" customWidth="1"/>
    <col min="15" max="15" width="9" style="87" bestFit="1" customWidth="1"/>
    <col min="16" max="16" width="16.90625" style="87" customWidth="1"/>
    <col min="17" max="17" width="9" style="87" bestFit="1"/>
    <col min="18" max="16384" width="9" style="87"/>
  </cols>
  <sheetData>
    <row r="1" spans="2:16" ht="13.5" customHeight="1" x14ac:dyDescent="0.2">
      <c r="P1" s="159" t="s">
        <v>0</v>
      </c>
    </row>
    <row r="2" spans="2:16" ht="16.5" customHeight="1" x14ac:dyDescent="0.2">
      <c r="B2" s="92" t="s">
        <v>1</v>
      </c>
      <c r="C2" s="94"/>
      <c r="D2" s="193">
        <f>'実施状況報告書　（第１面）'!D17</f>
        <v>0</v>
      </c>
      <c r="E2" s="194"/>
      <c r="F2" s="195"/>
      <c r="G2" s="96"/>
      <c r="H2" s="184" t="s">
        <v>2</v>
      </c>
      <c r="I2" s="184"/>
      <c r="J2" s="184"/>
      <c r="K2" s="184"/>
      <c r="L2" s="184"/>
      <c r="M2" s="184"/>
      <c r="N2" s="184"/>
      <c r="P2" s="163"/>
    </row>
    <row r="3" spans="2:16" ht="16.5" customHeight="1" x14ac:dyDescent="0.2">
      <c r="B3" s="91" t="s">
        <v>3</v>
      </c>
      <c r="C3" s="90"/>
      <c r="D3" s="196">
        <f>'実施状況報告書　（第１面）'!D18</f>
        <v>0</v>
      </c>
      <c r="E3" s="197"/>
      <c r="F3" s="198"/>
      <c r="G3" s="96"/>
      <c r="H3" s="184"/>
      <c r="I3" s="184"/>
      <c r="J3" s="184"/>
      <c r="K3" s="184"/>
      <c r="L3" s="184"/>
      <c r="M3" s="184"/>
      <c r="N3" s="184"/>
      <c r="P3" s="164" t="s">
        <v>4</v>
      </c>
    </row>
    <row r="4" spans="2:16" ht="16.5" customHeight="1" x14ac:dyDescent="0.2">
      <c r="B4" s="91" t="s">
        <v>5</v>
      </c>
      <c r="C4" s="90"/>
      <c r="D4" s="196">
        <f>'実施状況報告書　（第１面）'!D19</f>
        <v>0</v>
      </c>
      <c r="E4" s="197"/>
      <c r="F4" s="198"/>
      <c r="G4" s="96"/>
      <c r="H4" s="200" t="s">
        <v>6</v>
      </c>
      <c r="I4" s="201"/>
      <c r="J4" s="201"/>
      <c r="K4" s="201"/>
      <c r="L4" s="201"/>
      <c r="M4" s="201"/>
      <c r="N4" s="201"/>
      <c r="P4" s="164" t="s">
        <v>7</v>
      </c>
    </row>
    <row r="5" spans="2:16" ht="16.5" customHeight="1" x14ac:dyDescent="0.2">
      <c r="B5" s="93" t="s">
        <v>8</v>
      </c>
      <c r="C5" s="95"/>
      <c r="D5" s="202">
        <f>'実施状況報告書　（第１面）'!D20</f>
        <v>0</v>
      </c>
      <c r="E5" s="203"/>
      <c r="F5" s="204"/>
      <c r="G5" s="96"/>
      <c r="H5" s="201"/>
      <c r="I5" s="201"/>
      <c r="J5" s="201"/>
      <c r="K5" s="201"/>
      <c r="L5" s="201"/>
      <c r="M5" s="201"/>
      <c r="N5" s="201"/>
      <c r="P5" s="164" t="s">
        <v>9</v>
      </c>
    </row>
    <row r="6" spans="2:16" ht="16.5" customHeight="1" x14ac:dyDescent="0.2">
      <c r="B6" s="97"/>
      <c r="C6" s="97"/>
      <c r="D6" s="96"/>
      <c r="E6" s="96"/>
      <c r="F6" s="98"/>
      <c r="G6" s="96"/>
      <c r="P6" s="167" t="s">
        <v>10</v>
      </c>
    </row>
    <row r="7" spans="2:16" ht="19.5" customHeight="1" x14ac:dyDescent="0.2">
      <c r="B7" s="161" t="s">
        <v>11</v>
      </c>
      <c r="C7" s="97"/>
      <c r="D7" s="96"/>
      <c r="E7" s="96"/>
      <c r="F7" s="98"/>
      <c r="G7" s="96"/>
      <c r="P7" s="164" t="s">
        <v>12</v>
      </c>
    </row>
    <row r="8" spans="2:16" ht="16.5" customHeight="1" x14ac:dyDescent="0.2">
      <c r="B8" s="110" t="s">
        <v>13</v>
      </c>
      <c r="C8" s="111"/>
      <c r="D8" s="205" t="s">
        <v>14</v>
      </c>
      <c r="E8" s="206"/>
      <c r="F8" s="207"/>
      <c r="G8" s="96"/>
      <c r="H8" s="96"/>
      <c r="I8" s="96"/>
      <c r="J8" s="96"/>
      <c r="K8" s="96"/>
      <c r="L8" s="96"/>
      <c r="M8" s="96"/>
      <c r="N8" s="96"/>
      <c r="P8" s="164" t="s">
        <v>15</v>
      </c>
    </row>
    <row r="9" spans="2:16" ht="16.5" customHeight="1" x14ac:dyDescent="0.2">
      <c r="B9" s="107" t="s">
        <v>16</v>
      </c>
      <c r="C9" s="109"/>
      <c r="D9" s="208">
        <f>'実施状況報告書　（第１面）'!D23</f>
        <v>0</v>
      </c>
      <c r="E9" s="209"/>
      <c r="F9" s="210"/>
      <c r="G9" s="96"/>
      <c r="H9" s="96"/>
      <c r="I9" s="96"/>
      <c r="J9" s="96"/>
      <c r="K9" s="96"/>
      <c r="L9" s="96"/>
      <c r="M9" s="96"/>
      <c r="N9" s="96"/>
      <c r="P9" s="164" t="s">
        <v>17</v>
      </c>
    </row>
    <row r="10" spans="2:16" ht="16.5" customHeight="1" x14ac:dyDescent="0.2">
      <c r="B10" s="101" t="s">
        <v>18</v>
      </c>
      <c r="C10" s="105"/>
      <c r="D10" s="185">
        <f>'実施状況報告書　（第１面）'!D24</f>
        <v>0</v>
      </c>
      <c r="E10" s="186"/>
      <c r="F10" s="187"/>
      <c r="G10" s="96"/>
      <c r="H10" s="96"/>
      <c r="I10" s="96"/>
      <c r="J10" s="96"/>
      <c r="K10" s="96"/>
      <c r="L10" s="96"/>
      <c r="M10" s="96"/>
      <c r="N10" s="96"/>
      <c r="P10" s="164" t="s">
        <v>19</v>
      </c>
    </row>
    <row r="11" spans="2:16" ht="16.5" customHeight="1" x14ac:dyDescent="0.2">
      <c r="B11" s="101" t="s">
        <v>20</v>
      </c>
      <c r="C11" s="105"/>
      <c r="D11" s="185">
        <f>'実施状況報告書　（第１面）'!D25</f>
        <v>0</v>
      </c>
      <c r="E11" s="186"/>
      <c r="F11" s="187"/>
      <c r="G11" s="96"/>
      <c r="H11" s="96"/>
      <c r="I11" s="96"/>
      <c r="J11" s="96"/>
      <c r="K11" s="96"/>
      <c r="L11" s="96"/>
      <c r="M11" s="96"/>
      <c r="N11" s="96"/>
      <c r="P11" s="167" t="s">
        <v>21</v>
      </c>
    </row>
    <row r="12" spans="2:16" ht="16.5" customHeight="1" x14ac:dyDescent="0.2">
      <c r="B12" s="101" t="s">
        <v>22</v>
      </c>
      <c r="C12" s="105"/>
      <c r="D12" s="185">
        <f>'実施状況報告書　（第１面）'!D26</f>
        <v>0</v>
      </c>
      <c r="E12" s="186"/>
      <c r="F12" s="187"/>
      <c r="G12" s="96"/>
      <c r="H12" s="96"/>
      <c r="I12" s="96"/>
      <c r="J12" s="96"/>
      <c r="K12" s="96"/>
      <c r="L12" s="96"/>
      <c r="M12" s="96"/>
      <c r="N12" s="96"/>
      <c r="P12" s="164" t="s">
        <v>23</v>
      </c>
    </row>
    <row r="13" spans="2:16" ht="16.5" customHeight="1" x14ac:dyDescent="0.2">
      <c r="B13" s="101" t="s">
        <v>24</v>
      </c>
      <c r="C13" s="105"/>
      <c r="D13" s="185">
        <f>'実施状況報告書　（第１面）'!D27</f>
        <v>0</v>
      </c>
      <c r="E13" s="186"/>
      <c r="F13" s="187"/>
      <c r="G13" s="96"/>
      <c r="H13" s="96"/>
      <c r="I13" s="96"/>
      <c r="J13" s="96"/>
      <c r="K13" s="96"/>
      <c r="L13" s="96"/>
      <c r="M13" s="96"/>
      <c r="N13" s="96"/>
      <c r="P13" s="164" t="s">
        <v>25</v>
      </c>
    </row>
    <row r="14" spans="2:16" ht="16.5" customHeight="1" x14ac:dyDescent="0.2">
      <c r="B14" s="101" t="s">
        <v>26</v>
      </c>
      <c r="C14" s="105"/>
      <c r="D14" s="185">
        <f>'実施状況報告書　（第１面）'!F23</f>
        <v>0</v>
      </c>
      <c r="E14" s="186"/>
      <c r="F14" s="187"/>
      <c r="G14" s="96"/>
      <c r="H14" s="96"/>
      <c r="I14" s="96"/>
      <c r="J14" s="96"/>
      <c r="K14" s="96"/>
      <c r="L14" s="96"/>
      <c r="M14" s="96"/>
      <c r="N14" s="96"/>
      <c r="P14" s="164" t="s">
        <v>27</v>
      </c>
    </row>
    <row r="15" spans="2:16" ht="16.5" customHeight="1" x14ac:dyDescent="0.2">
      <c r="B15" s="101" t="s">
        <v>28</v>
      </c>
      <c r="C15" s="105"/>
      <c r="D15" s="185">
        <f>'実施状況報告書　（第１面）'!F24</f>
        <v>0</v>
      </c>
      <c r="E15" s="186"/>
      <c r="F15" s="187"/>
      <c r="G15" s="96"/>
      <c r="H15" s="96"/>
      <c r="I15" s="96"/>
      <c r="J15" s="96"/>
      <c r="K15" s="96"/>
      <c r="L15" s="96"/>
      <c r="M15" s="96"/>
      <c r="N15" s="96"/>
      <c r="P15" s="183" t="s">
        <v>129</v>
      </c>
    </row>
    <row r="16" spans="2:16" ht="16.5" customHeight="1" x14ac:dyDescent="0.2">
      <c r="B16" s="101" t="s">
        <v>29</v>
      </c>
      <c r="C16" s="105"/>
      <c r="D16" s="185">
        <f>'実施状況報告書　（第１面）'!F25</f>
        <v>0</v>
      </c>
      <c r="E16" s="186"/>
      <c r="F16" s="187"/>
      <c r="G16" s="96"/>
      <c r="H16" s="96"/>
      <c r="I16" s="96"/>
      <c r="J16" s="96"/>
      <c r="K16" s="96"/>
      <c r="L16" s="96"/>
      <c r="M16" s="96"/>
      <c r="N16" s="96"/>
      <c r="P16" s="162" t="s">
        <v>130</v>
      </c>
    </row>
    <row r="17" spans="2:16" ht="16.5" customHeight="1" x14ac:dyDescent="0.2">
      <c r="B17" s="101" t="s">
        <v>30</v>
      </c>
      <c r="C17" s="105"/>
      <c r="D17" s="185">
        <f>'実施状況報告書　（第１面）'!F26</f>
        <v>0</v>
      </c>
      <c r="E17" s="186"/>
      <c r="F17" s="187"/>
      <c r="G17" s="96"/>
      <c r="H17" s="96"/>
      <c r="I17" s="96"/>
      <c r="J17" s="96"/>
      <c r="K17" s="96"/>
      <c r="L17" s="96"/>
      <c r="M17" s="96"/>
      <c r="N17" s="96"/>
      <c r="P17" s="162" t="s">
        <v>131</v>
      </c>
    </row>
    <row r="18" spans="2:16" ht="16.5" customHeight="1" x14ac:dyDescent="0.2">
      <c r="B18" s="103" t="s">
        <v>31</v>
      </c>
      <c r="C18" s="106"/>
      <c r="D18" s="188">
        <f>'実施状況報告書　（第１面）'!F27</f>
        <v>0</v>
      </c>
      <c r="E18" s="189"/>
      <c r="F18" s="190"/>
      <c r="G18" s="96"/>
      <c r="H18" s="96"/>
      <c r="I18" s="96"/>
      <c r="J18" s="96"/>
      <c r="K18" s="96"/>
      <c r="L18" s="96"/>
      <c r="M18" s="96"/>
      <c r="N18" s="96"/>
      <c r="P18" s="162" t="s">
        <v>132</v>
      </c>
    </row>
    <row r="19" spans="2:16" ht="16.5" customHeight="1" x14ac:dyDescent="0.2">
      <c r="B19" s="96"/>
      <c r="C19" s="96"/>
      <c r="D19" s="96"/>
      <c r="E19" s="96"/>
      <c r="F19" s="98"/>
      <c r="G19" s="96"/>
      <c r="H19" s="96"/>
      <c r="I19" s="96"/>
      <c r="J19" s="96"/>
      <c r="K19" s="96"/>
      <c r="L19" s="96"/>
      <c r="M19" s="96"/>
      <c r="N19" s="96"/>
      <c r="P19" s="164"/>
    </row>
    <row r="20" spans="2:16" ht="18.75" customHeight="1" x14ac:dyDescent="0.2">
      <c r="B20" s="89" t="s">
        <v>32</v>
      </c>
      <c r="C20" s="96"/>
      <c r="D20" s="96"/>
      <c r="E20" s="96"/>
      <c r="F20" s="98"/>
      <c r="G20" s="96"/>
      <c r="H20" s="96"/>
      <c r="I20" s="96"/>
      <c r="J20" s="96"/>
      <c r="K20" s="96"/>
      <c r="L20" s="96"/>
      <c r="M20" s="96"/>
      <c r="N20" s="96"/>
      <c r="P20" s="164"/>
    </row>
    <row r="21" spans="2:16" ht="16.5" customHeight="1" x14ac:dyDescent="0.2">
      <c r="B21" s="191" t="s">
        <v>13</v>
      </c>
      <c r="C21" s="192"/>
      <c r="D21" s="143" t="str">
        <f>IF(第２面①!L3=0,"",第２面①!L3)</f>
        <v/>
      </c>
      <c r="E21" s="143" t="str">
        <f>IF(②!L3=0,"",②!L3)</f>
        <v/>
      </c>
      <c r="F21" s="143" t="str">
        <f>IF(③!L3=0,"",③!L3)</f>
        <v/>
      </c>
      <c r="G21" s="144" t="str">
        <f>IF(④!L3=0,"",④!L3)</f>
        <v/>
      </c>
      <c r="H21" s="144" t="str">
        <f>IF(⑤!L3=0,"",⑤!L3)</f>
        <v/>
      </c>
      <c r="I21" s="144" t="str">
        <f>IF(⑥!L3=0,"",⑥!L3)</f>
        <v/>
      </c>
      <c r="J21" s="143" t="str">
        <f>IF(⑦!L3=0,"",⑦!L3)</f>
        <v/>
      </c>
      <c r="K21" s="143" t="str">
        <f>IF(⑧!L3=0,"",⑧!L3)</f>
        <v/>
      </c>
      <c r="L21" s="143" t="str">
        <f>IF(⑨!L3=0,"",⑨!L3)</f>
        <v/>
      </c>
      <c r="M21" s="144" t="str">
        <f>IF(⑩!L3=0,"",⑩!L3)</f>
        <v/>
      </c>
      <c r="N21" s="145" t="s">
        <v>33</v>
      </c>
      <c r="P21" s="164"/>
    </row>
    <row r="22" spans="2:16" ht="16.5" customHeight="1" x14ac:dyDescent="0.2">
      <c r="B22" s="107" t="s">
        <v>34</v>
      </c>
      <c r="C22" s="108" t="s">
        <v>35</v>
      </c>
      <c r="D22" s="146">
        <f>第２面①!G15</f>
        <v>0</v>
      </c>
      <c r="E22" s="146">
        <f>②!G15</f>
        <v>0</v>
      </c>
      <c r="F22" s="146">
        <f>③!G15</f>
        <v>0</v>
      </c>
      <c r="G22" s="147">
        <f>④!G15</f>
        <v>0</v>
      </c>
      <c r="H22" s="148">
        <f>⑤!G15</f>
        <v>0</v>
      </c>
      <c r="I22" s="146">
        <f>⑥!G15</f>
        <v>0</v>
      </c>
      <c r="J22" s="146">
        <f>⑦!G15</f>
        <v>0</v>
      </c>
      <c r="K22" s="146">
        <f>⑧!G15</f>
        <v>0</v>
      </c>
      <c r="L22" s="147">
        <f>⑨!G15</f>
        <v>0</v>
      </c>
      <c r="M22" s="149">
        <f>⑩!G15</f>
        <v>0</v>
      </c>
      <c r="N22" s="150">
        <f t="shared" ref="N22:N31" si="0">SUM(D22:M22)</f>
        <v>0</v>
      </c>
      <c r="P22" s="164"/>
    </row>
    <row r="23" spans="2:16" ht="16.5" customHeight="1" x14ac:dyDescent="0.2">
      <c r="B23" s="101" t="s">
        <v>18</v>
      </c>
      <c r="C23" s="102" t="s">
        <v>36</v>
      </c>
      <c r="D23" s="151">
        <f>第２面①!G16</f>
        <v>0</v>
      </c>
      <c r="E23" s="146">
        <f>②!G16</f>
        <v>0</v>
      </c>
      <c r="F23" s="151">
        <f>③!G16</f>
        <v>0</v>
      </c>
      <c r="G23" s="152">
        <f>④!G16</f>
        <v>0</v>
      </c>
      <c r="H23" s="148">
        <f>⑤!G16</f>
        <v>0</v>
      </c>
      <c r="I23" s="151">
        <f>⑥!G16</f>
        <v>0</v>
      </c>
      <c r="J23" s="151">
        <f>⑦!G16</f>
        <v>0</v>
      </c>
      <c r="K23" s="151">
        <f>⑧!G16</f>
        <v>0</v>
      </c>
      <c r="L23" s="152">
        <f>⑨!G16</f>
        <v>0</v>
      </c>
      <c r="M23" s="148">
        <f>⑩!G16</f>
        <v>0</v>
      </c>
      <c r="N23" s="153">
        <f t="shared" si="0"/>
        <v>0</v>
      </c>
      <c r="P23" s="165"/>
    </row>
    <row r="24" spans="2:16" ht="16.5" customHeight="1" x14ac:dyDescent="0.2">
      <c r="B24" s="101" t="s">
        <v>20</v>
      </c>
      <c r="C24" s="102" t="s">
        <v>37</v>
      </c>
      <c r="D24" s="151">
        <f>第２面①!G17</f>
        <v>0</v>
      </c>
      <c r="E24" s="146">
        <f>②!G17</f>
        <v>0</v>
      </c>
      <c r="F24" s="151">
        <f>③!G17</f>
        <v>0</v>
      </c>
      <c r="G24" s="152">
        <f>④!G17</f>
        <v>0</v>
      </c>
      <c r="H24" s="148">
        <f>⑤!G17</f>
        <v>0</v>
      </c>
      <c r="I24" s="151">
        <f>⑥!G17</f>
        <v>0</v>
      </c>
      <c r="J24" s="151">
        <f>⑦!G17</f>
        <v>0</v>
      </c>
      <c r="K24" s="151">
        <f>⑧!G17</f>
        <v>0</v>
      </c>
      <c r="L24" s="152">
        <f>⑨!G17</f>
        <v>0</v>
      </c>
      <c r="M24" s="148">
        <f>⑩!G17</f>
        <v>0</v>
      </c>
      <c r="N24" s="153">
        <f t="shared" si="0"/>
        <v>0</v>
      </c>
      <c r="P24" s="166"/>
    </row>
    <row r="25" spans="2:16" ht="16.5" customHeight="1" x14ac:dyDescent="0.2">
      <c r="B25" s="101" t="s">
        <v>22</v>
      </c>
      <c r="C25" s="102" t="s">
        <v>38</v>
      </c>
      <c r="D25" s="151">
        <f>第２面①!G18</f>
        <v>0</v>
      </c>
      <c r="E25" s="146">
        <f>②!G18</f>
        <v>0</v>
      </c>
      <c r="F25" s="151">
        <f>③!G18</f>
        <v>0</v>
      </c>
      <c r="G25" s="152">
        <f>④!G18</f>
        <v>0</v>
      </c>
      <c r="H25" s="148">
        <f>⑤!G18</f>
        <v>0</v>
      </c>
      <c r="I25" s="151">
        <f>⑥!G18</f>
        <v>0</v>
      </c>
      <c r="J25" s="151">
        <f>⑦!G18</f>
        <v>0</v>
      </c>
      <c r="K25" s="151">
        <f>⑧!G18</f>
        <v>0</v>
      </c>
      <c r="L25" s="152">
        <f>⑨!G18</f>
        <v>0</v>
      </c>
      <c r="M25" s="148">
        <f>⑩!G18</f>
        <v>0</v>
      </c>
      <c r="N25" s="153">
        <f t="shared" si="0"/>
        <v>0</v>
      </c>
      <c r="P25" s="168"/>
    </row>
    <row r="26" spans="2:16" ht="16.5" customHeight="1" x14ac:dyDescent="0.2">
      <c r="B26" s="174" t="s">
        <v>24</v>
      </c>
      <c r="C26" s="102" t="s">
        <v>39</v>
      </c>
      <c r="D26" s="151">
        <f>第２面①!G19</f>
        <v>0</v>
      </c>
      <c r="E26" s="146">
        <f>②!G19</f>
        <v>0</v>
      </c>
      <c r="F26" s="151">
        <f>③!G19</f>
        <v>0</v>
      </c>
      <c r="G26" s="152">
        <f>④!G19</f>
        <v>0</v>
      </c>
      <c r="H26" s="148">
        <f>⑤!G19</f>
        <v>0</v>
      </c>
      <c r="I26" s="151">
        <f>⑥!G19</f>
        <v>0</v>
      </c>
      <c r="J26" s="151">
        <f>⑦!G19</f>
        <v>0</v>
      </c>
      <c r="K26" s="151">
        <f>⑧!G19</f>
        <v>0</v>
      </c>
      <c r="L26" s="152">
        <f>⑨!G19</f>
        <v>0</v>
      </c>
      <c r="M26" s="148">
        <f>⑩!G19</f>
        <v>0</v>
      </c>
      <c r="N26" s="153">
        <f t="shared" si="0"/>
        <v>0</v>
      </c>
    </row>
    <row r="27" spans="2:16" ht="16.5" customHeight="1" x14ac:dyDescent="0.2">
      <c r="B27" s="101" t="s">
        <v>26</v>
      </c>
      <c r="C27" s="102" t="s">
        <v>40</v>
      </c>
      <c r="D27" s="151">
        <f>第２面①!G20</f>
        <v>0</v>
      </c>
      <c r="E27" s="146">
        <f>②!G20</f>
        <v>0</v>
      </c>
      <c r="F27" s="151">
        <f>③!G20</f>
        <v>0</v>
      </c>
      <c r="G27" s="152">
        <f>④!G20</f>
        <v>0</v>
      </c>
      <c r="H27" s="148">
        <f>⑤!G20</f>
        <v>0</v>
      </c>
      <c r="I27" s="151">
        <f>⑥!G20</f>
        <v>0</v>
      </c>
      <c r="J27" s="151">
        <f>⑦!G20</f>
        <v>0</v>
      </c>
      <c r="K27" s="151">
        <f>⑧!G20</f>
        <v>0</v>
      </c>
      <c r="L27" s="152">
        <f>⑨!G20</f>
        <v>0</v>
      </c>
      <c r="M27" s="148">
        <f>⑩!G20</f>
        <v>0</v>
      </c>
      <c r="N27" s="153">
        <f t="shared" si="0"/>
        <v>0</v>
      </c>
    </row>
    <row r="28" spans="2:16" ht="16.5" customHeight="1" x14ac:dyDescent="0.2">
      <c r="B28" s="101" t="s">
        <v>28</v>
      </c>
      <c r="C28" s="102" t="s">
        <v>41</v>
      </c>
      <c r="D28" s="151">
        <f>第２面①!G21</f>
        <v>0</v>
      </c>
      <c r="E28" s="146">
        <f>②!G21</f>
        <v>0</v>
      </c>
      <c r="F28" s="151">
        <f>③!G21</f>
        <v>0</v>
      </c>
      <c r="G28" s="152">
        <f>④!G21</f>
        <v>0</v>
      </c>
      <c r="H28" s="148">
        <f>⑤!G21</f>
        <v>0</v>
      </c>
      <c r="I28" s="151">
        <f>⑥!G21</f>
        <v>0</v>
      </c>
      <c r="J28" s="151">
        <f>⑦!G21</f>
        <v>0</v>
      </c>
      <c r="K28" s="151">
        <f>⑧!G21</f>
        <v>0</v>
      </c>
      <c r="L28" s="152">
        <f>⑨!G21</f>
        <v>0</v>
      </c>
      <c r="M28" s="148">
        <f>⑩!G21</f>
        <v>0</v>
      </c>
      <c r="N28" s="153">
        <f t="shared" si="0"/>
        <v>0</v>
      </c>
    </row>
    <row r="29" spans="2:16" ht="16.5" customHeight="1" x14ac:dyDescent="0.2">
      <c r="B29" s="101" t="s">
        <v>29</v>
      </c>
      <c r="C29" s="102" t="s">
        <v>42</v>
      </c>
      <c r="D29" s="151">
        <f>第２面①!G22</f>
        <v>0</v>
      </c>
      <c r="E29" s="146">
        <f>②!G22</f>
        <v>0</v>
      </c>
      <c r="F29" s="151">
        <f>③!G22</f>
        <v>0</v>
      </c>
      <c r="G29" s="152">
        <f>④!G22</f>
        <v>0</v>
      </c>
      <c r="H29" s="148">
        <f>⑤!G22</f>
        <v>0</v>
      </c>
      <c r="I29" s="151">
        <f>⑥!G22</f>
        <v>0</v>
      </c>
      <c r="J29" s="151">
        <f>⑦!G22</f>
        <v>0</v>
      </c>
      <c r="K29" s="151">
        <f>⑧!G22</f>
        <v>0</v>
      </c>
      <c r="L29" s="152">
        <f>⑨!G22</f>
        <v>0</v>
      </c>
      <c r="M29" s="148">
        <f>⑩!G22</f>
        <v>0</v>
      </c>
      <c r="N29" s="153">
        <f t="shared" si="0"/>
        <v>0</v>
      </c>
    </row>
    <row r="30" spans="2:16" ht="16.5" customHeight="1" x14ac:dyDescent="0.2">
      <c r="B30" s="101" t="s">
        <v>30</v>
      </c>
      <c r="C30" s="102" t="s">
        <v>43</v>
      </c>
      <c r="D30" s="151">
        <f>第２面①!G23</f>
        <v>0</v>
      </c>
      <c r="E30" s="146">
        <f>②!G23</f>
        <v>0</v>
      </c>
      <c r="F30" s="151">
        <f>③!G23</f>
        <v>0</v>
      </c>
      <c r="G30" s="152">
        <f>④!G23</f>
        <v>0</v>
      </c>
      <c r="H30" s="148">
        <f>⑤!G23</f>
        <v>0</v>
      </c>
      <c r="I30" s="151">
        <f>⑥!G23</f>
        <v>0</v>
      </c>
      <c r="J30" s="151">
        <f>⑦!G23</f>
        <v>0</v>
      </c>
      <c r="K30" s="151">
        <f>⑧!G23</f>
        <v>0</v>
      </c>
      <c r="L30" s="152">
        <f>⑨!G23</f>
        <v>0</v>
      </c>
      <c r="M30" s="148">
        <f>⑩!G23</f>
        <v>0</v>
      </c>
      <c r="N30" s="153">
        <f t="shared" si="0"/>
        <v>0</v>
      </c>
    </row>
    <row r="31" spans="2:16" ht="16.5" customHeight="1" x14ac:dyDescent="0.2">
      <c r="B31" s="103" t="s">
        <v>31</v>
      </c>
      <c r="C31" s="104" t="s">
        <v>44</v>
      </c>
      <c r="D31" s="154">
        <f>第２面①!G24</f>
        <v>0</v>
      </c>
      <c r="E31" s="155">
        <f>②!G24</f>
        <v>0</v>
      </c>
      <c r="F31" s="154">
        <f>③!G24</f>
        <v>0</v>
      </c>
      <c r="G31" s="156">
        <f>④!G24</f>
        <v>0</v>
      </c>
      <c r="H31" s="157">
        <f>⑤!G24</f>
        <v>0</v>
      </c>
      <c r="I31" s="154">
        <f>⑥!G24</f>
        <v>0</v>
      </c>
      <c r="J31" s="154">
        <f>⑦!G24</f>
        <v>0</v>
      </c>
      <c r="K31" s="154">
        <f>⑧!G24</f>
        <v>0</v>
      </c>
      <c r="L31" s="156">
        <f>⑨!G24</f>
        <v>0</v>
      </c>
      <c r="M31" s="157">
        <f>⑩!G24</f>
        <v>0</v>
      </c>
      <c r="N31" s="158">
        <f t="shared" si="0"/>
        <v>0</v>
      </c>
    </row>
    <row r="32" spans="2:16" ht="6.75" customHeight="1" x14ac:dyDescent="0.2">
      <c r="D32" s="99"/>
      <c r="E32" s="99"/>
      <c r="F32" s="100"/>
      <c r="G32" s="99"/>
      <c r="H32" s="99"/>
      <c r="I32" s="99"/>
      <c r="J32" s="99"/>
      <c r="K32" s="99"/>
      <c r="L32" s="99"/>
      <c r="M32" s="99"/>
    </row>
    <row r="33" spans="4:14" ht="21" customHeight="1" x14ac:dyDescent="0.2">
      <c r="D33" s="199" t="s">
        <v>45</v>
      </c>
      <c r="E33" s="199"/>
      <c r="F33" s="199"/>
      <c r="G33" s="199"/>
      <c r="H33" s="199"/>
      <c r="I33" s="199"/>
      <c r="J33" s="199"/>
      <c r="K33" s="199"/>
      <c r="L33" s="199"/>
      <c r="M33" s="199"/>
      <c r="N33" s="199"/>
    </row>
    <row r="34" spans="4:14" x14ac:dyDescent="0.2">
      <c r="F34" s="87"/>
    </row>
    <row r="35" spans="4:14" x14ac:dyDescent="0.2">
      <c r="F35" s="87"/>
    </row>
    <row r="36" spans="4:14" x14ac:dyDescent="0.2">
      <c r="F36" s="87"/>
    </row>
    <row r="37" spans="4:14" x14ac:dyDescent="0.2">
      <c r="F37" s="87"/>
    </row>
    <row r="38" spans="4:14" x14ac:dyDescent="0.2">
      <c r="F38" s="87"/>
    </row>
    <row r="39" spans="4:14" x14ac:dyDescent="0.2">
      <c r="F39" s="87"/>
    </row>
    <row r="40" spans="4:14" x14ac:dyDescent="0.2">
      <c r="F40" s="87"/>
    </row>
    <row r="41" spans="4:14" x14ac:dyDescent="0.2">
      <c r="F41" s="87"/>
    </row>
    <row r="42" spans="4:14" x14ac:dyDescent="0.2">
      <c r="F42" s="87"/>
    </row>
  </sheetData>
  <mergeCells count="19">
    <mergeCell ref="D33:N33"/>
    <mergeCell ref="H4:N5"/>
    <mergeCell ref="D10:F10"/>
    <mergeCell ref="D11:F11"/>
    <mergeCell ref="D12:F12"/>
    <mergeCell ref="D13:F13"/>
    <mergeCell ref="D14:F14"/>
    <mergeCell ref="D15:F15"/>
    <mergeCell ref="D4:F4"/>
    <mergeCell ref="D5:F5"/>
    <mergeCell ref="D8:F8"/>
    <mergeCell ref="D9:F9"/>
    <mergeCell ref="H2:N3"/>
    <mergeCell ref="D16:F16"/>
    <mergeCell ref="D17:F17"/>
    <mergeCell ref="D18:F18"/>
    <mergeCell ref="B21:C21"/>
    <mergeCell ref="D2:F2"/>
    <mergeCell ref="D3:F3"/>
  </mergeCells>
  <phoneticPr fontId="54"/>
  <pageMargins left="0.66736111111111107" right="0.47222222222222221" top="0.74791666666666667" bottom="0.47222222222222221" header="0.31458333333333333" footer="0.31458333333333333"/>
  <pageSetup paperSize="9" scale="74" firstPageNumber="4294963191"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7:R18"/>
    <mergeCell ref="Q13:R14"/>
    <mergeCell ref="Q19:R20"/>
    <mergeCell ref="Q22:R22"/>
  </mergeCells>
  <phoneticPr fontId="54"/>
  <dataValidations count="1">
    <dataValidation type="list" allowBlank="1" showInputMessage="1" showErrorMessage="1" sqref="L3:Q3" xr:uid="{00000000-0002-0000-09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3:R14"/>
    <mergeCell ref="Q17:R18"/>
    <mergeCell ref="Q19:R20"/>
    <mergeCell ref="Q22:R22"/>
  </mergeCells>
  <phoneticPr fontId="54"/>
  <dataValidations count="1">
    <dataValidation type="list" allowBlank="1" showInputMessage="1" showErrorMessage="1" sqref="L3:Q3" xr:uid="{00000000-0002-0000-0A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7:R18"/>
    <mergeCell ref="Q13:R14"/>
    <mergeCell ref="Q19:R20"/>
    <mergeCell ref="Q22:R22"/>
  </mergeCells>
  <phoneticPr fontId="54"/>
  <dataValidations count="1">
    <dataValidation type="list" allowBlank="1" showInputMessage="1" showErrorMessage="1" sqref="L3:Q3" xr:uid="{00000000-0002-0000-0B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48"/>
    <pageSetUpPr fitToPage="1"/>
  </sheetPr>
  <dimension ref="B1:AE34"/>
  <sheetViews>
    <sheetView showGridLines="0" view="pageBreakPreview" zoomScale="40" zoomScaleNormal="55" zoomScaleSheetLayoutView="40"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3:R14"/>
    <mergeCell ref="Q17:R18"/>
    <mergeCell ref="Q19:R20"/>
    <mergeCell ref="Q22:R22"/>
  </mergeCells>
  <phoneticPr fontId="54"/>
  <dataValidations count="1">
    <dataValidation type="list" allowBlank="1" showInputMessage="1" showErrorMessage="1" sqref="L3:Q3" xr:uid="{00000000-0002-0000-0C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8"/>
    <pageSetUpPr fitToPage="1"/>
  </sheetPr>
  <dimension ref="A1:F25"/>
  <sheetViews>
    <sheetView showGridLines="0" zoomScaleNormal="100" zoomScaleSheetLayoutView="100" workbookViewId="0">
      <selection activeCell="A7" sqref="A7"/>
    </sheetView>
  </sheetViews>
  <sheetFormatPr defaultColWidth="9" defaultRowHeight="13" x14ac:dyDescent="0.2"/>
  <cols>
    <col min="1" max="1" width="88.08984375" style="87" customWidth="1"/>
    <col min="2" max="5" width="9" style="87" bestFit="1" customWidth="1"/>
    <col min="6" max="6" width="9" style="88" bestFit="1" customWidth="1"/>
    <col min="7" max="7" width="9" style="87" bestFit="1"/>
    <col min="8" max="16384" width="9" style="87"/>
  </cols>
  <sheetData>
    <row r="1" spans="1:1" ht="24" customHeight="1" x14ac:dyDescent="0.2">
      <c r="A1" s="169" t="s">
        <v>110</v>
      </c>
    </row>
    <row r="2" spans="1:1" ht="24" customHeight="1" x14ac:dyDescent="0.2">
      <c r="A2" s="170" t="s">
        <v>111</v>
      </c>
    </row>
    <row r="3" spans="1:1" ht="24" customHeight="1" x14ac:dyDescent="0.2">
      <c r="A3" s="171" t="s">
        <v>112</v>
      </c>
    </row>
    <row r="4" spans="1:1" ht="24" customHeight="1" x14ac:dyDescent="0.2">
      <c r="A4" s="171" t="s">
        <v>113</v>
      </c>
    </row>
    <row r="5" spans="1:1" ht="42" customHeight="1" x14ac:dyDescent="0.2">
      <c r="A5" s="171" t="s">
        <v>114</v>
      </c>
    </row>
    <row r="6" spans="1:1" ht="42" customHeight="1" x14ac:dyDescent="0.2">
      <c r="A6" s="171" t="s">
        <v>146</v>
      </c>
    </row>
    <row r="7" spans="1:1" ht="24" customHeight="1" x14ac:dyDescent="0.2">
      <c r="A7" s="172" t="s">
        <v>115</v>
      </c>
    </row>
    <row r="8" spans="1:1" ht="24" customHeight="1" x14ac:dyDescent="0.2">
      <c r="A8" s="172" t="s">
        <v>116</v>
      </c>
    </row>
    <row r="9" spans="1:1" ht="24" customHeight="1" x14ac:dyDescent="0.2">
      <c r="A9" s="172" t="s">
        <v>117</v>
      </c>
    </row>
    <row r="10" spans="1:1" ht="24" customHeight="1" x14ac:dyDescent="0.2">
      <c r="A10" s="172" t="s">
        <v>118</v>
      </c>
    </row>
    <row r="11" spans="1:1" ht="24" customHeight="1" x14ac:dyDescent="0.2">
      <c r="A11" s="172" t="s">
        <v>119</v>
      </c>
    </row>
    <row r="12" spans="1:1" ht="24" customHeight="1" x14ac:dyDescent="0.2">
      <c r="A12" s="172" t="s">
        <v>120</v>
      </c>
    </row>
    <row r="13" spans="1:1" ht="24" customHeight="1" x14ac:dyDescent="0.2">
      <c r="A13" s="172" t="s">
        <v>121</v>
      </c>
    </row>
    <row r="14" spans="1:1" ht="24" customHeight="1" x14ac:dyDescent="0.2">
      <c r="A14" s="172" t="s">
        <v>122</v>
      </c>
    </row>
    <row r="15" spans="1:1" ht="24" customHeight="1" x14ac:dyDescent="0.2">
      <c r="A15" s="172" t="s">
        <v>123</v>
      </c>
    </row>
    <row r="16" spans="1:1" ht="24" customHeight="1" x14ac:dyDescent="0.2">
      <c r="A16" s="172" t="s">
        <v>124</v>
      </c>
    </row>
    <row r="17" spans="1:1" ht="42" customHeight="1" x14ac:dyDescent="0.2">
      <c r="A17" s="172" t="s">
        <v>144</v>
      </c>
    </row>
    <row r="18" spans="1:1" ht="24" customHeight="1" x14ac:dyDescent="0.2">
      <c r="A18" s="172" t="s">
        <v>125</v>
      </c>
    </row>
    <row r="19" spans="1:1" ht="42" customHeight="1" x14ac:dyDescent="0.2">
      <c r="A19" s="172" t="s">
        <v>126</v>
      </c>
    </row>
    <row r="20" spans="1:1" ht="42" customHeight="1" x14ac:dyDescent="0.2">
      <c r="A20" s="172" t="s">
        <v>127</v>
      </c>
    </row>
    <row r="21" spans="1:1" ht="42" customHeight="1" x14ac:dyDescent="0.2">
      <c r="A21" s="171" t="s">
        <v>128</v>
      </c>
    </row>
    <row r="22" spans="1:1" ht="42" customHeight="1" x14ac:dyDescent="0.2">
      <c r="A22" s="171" t="s">
        <v>142</v>
      </c>
    </row>
    <row r="23" spans="1:1" ht="78" x14ac:dyDescent="0.2">
      <c r="A23" s="171" t="s">
        <v>143</v>
      </c>
    </row>
    <row r="24" spans="1:1" ht="24" customHeight="1" x14ac:dyDescent="0.2">
      <c r="A24" s="182" t="s">
        <v>145</v>
      </c>
    </row>
    <row r="25" spans="1:1" ht="24" customHeight="1" x14ac:dyDescent="0.2">
      <c r="A25" s="173"/>
    </row>
  </sheetData>
  <phoneticPr fontId="54"/>
  <pageMargins left="0.66736111111111107" right="0.47222222222222221" top="0.74791666666666667" bottom="0.47222222222222221" header="0.31458333333333333" footer="0.31458333333333333"/>
  <pageSetup paperSize="9" firstPageNumber="429496319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8"/>
    <pageSetUpPr fitToPage="1"/>
  </sheetPr>
  <dimension ref="B1:AD34"/>
  <sheetViews>
    <sheetView showGridLines="0" view="pageBreakPreview" zoomScale="70" zoomScaleNormal="55" workbookViewId="0">
      <selection activeCell="I16" sqref="I16"/>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13.26953125" style="47" customWidth="1"/>
    <col min="23" max="23" width="1.6328125" style="8" customWidth="1"/>
    <col min="24" max="24" width="50.453125" style="8" customWidth="1"/>
    <col min="25" max="25" width="29.90625" style="8" customWidth="1"/>
    <col min="26" max="26" width="3.90625" style="8" customWidth="1"/>
    <col min="27" max="27" width="14.6328125" style="8" customWidth="1"/>
    <col min="28" max="28" width="20.7265625" style="8" customWidth="1"/>
    <col min="29" max="29" width="18.7265625" style="8" customWidth="1"/>
    <col min="30" max="30" width="22.36328125" style="8" customWidth="1"/>
    <col min="31" max="31" width="19.36328125" style="8" bestFit="1"/>
    <col min="32" max="16384" width="19.36328125" style="8"/>
  </cols>
  <sheetData>
    <row r="1" spans="2:30" ht="7.5" customHeight="1" x14ac:dyDescent="0.3"/>
    <row r="2" spans="2:30" s="1" customFormat="1" ht="12.75" customHeight="1" x14ac:dyDescent="0.2">
      <c r="B2" s="44"/>
      <c r="C2" s="44"/>
      <c r="D2" s="44"/>
      <c r="E2" s="44"/>
      <c r="F2" s="44"/>
      <c r="G2" s="44"/>
      <c r="H2" s="44"/>
      <c r="I2" s="44"/>
      <c r="J2" s="44"/>
      <c r="K2" s="44"/>
      <c r="L2" s="44"/>
      <c r="M2" s="44"/>
      <c r="N2" s="44"/>
      <c r="O2" s="44"/>
      <c r="P2" s="44"/>
      <c r="Q2" s="44"/>
      <c r="R2" s="44"/>
      <c r="S2" s="44"/>
      <c r="T2" s="44"/>
      <c r="U2" s="44"/>
      <c r="V2" s="45"/>
      <c r="W2" s="61"/>
      <c r="X2" s="62"/>
      <c r="Y2" s="61"/>
    </row>
    <row r="3" spans="2:30" s="1" customFormat="1" ht="51.75" customHeight="1" x14ac:dyDescent="0.2">
      <c r="B3" s="44"/>
      <c r="C3" s="246" t="s">
        <v>46</v>
      </c>
      <c r="D3" s="247"/>
      <c r="E3" s="247"/>
      <c r="F3" s="247"/>
      <c r="G3" s="248"/>
      <c r="H3" s="2"/>
      <c r="I3" s="249" t="s">
        <v>47</v>
      </c>
      <c r="J3" s="249"/>
      <c r="K3" s="249"/>
      <c r="L3" s="249"/>
      <c r="M3" s="249"/>
      <c r="N3" s="249"/>
      <c r="O3" s="249"/>
      <c r="P3" s="249"/>
      <c r="Q3" s="249"/>
      <c r="R3" s="132" t="s">
        <v>48</v>
      </c>
      <c r="S3" s="250" t="s">
        <v>49</v>
      </c>
      <c r="T3" s="250"/>
      <c r="U3" s="250"/>
      <c r="V3" s="250"/>
      <c r="W3" s="78"/>
      <c r="X3" s="251"/>
      <c r="Y3" s="252"/>
      <c r="Z3" s="4"/>
      <c r="AA3" s="4"/>
      <c r="AB3" s="4"/>
      <c r="AC3" s="4"/>
      <c r="AD3" s="4"/>
    </row>
    <row r="4" spans="2:30" ht="51.75" customHeight="1" x14ac:dyDescent="0.2">
      <c r="C4" s="5"/>
      <c r="D4" s="6"/>
      <c r="E4" s="6"/>
      <c r="F4" s="6"/>
      <c r="G4" s="6"/>
      <c r="H4" s="6"/>
      <c r="I4" s="6"/>
      <c r="J4" s="6"/>
      <c r="K4" s="6"/>
      <c r="L4" s="6"/>
      <c r="M4" s="6"/>
      <c r="N4" s="6"/>
      <c r="O4" s="6"/>
      <c r="P4" s="6"/>
      <c r="Q4" s="6"/>
      <c r="R4" s="6"/>
      <c r="S4" s="6"/>
      <c r="T4" s="6"/>
      <c r="V4" s="52"/>
      <c r="W4" s="78"/>
      <c r="X4" s="253"/>
      <c r="Y4" s="252"/>
      <c r="Z4" s="7"/>
      <c r="AA4" s="7"/>
      <c r="AB4" s="7"/>
      <c r="AC4" s="7"/>
      <c r="AD4" s="7"/>
    </row>
    <row r="5" spans="2:30" ht="22.5" customHeight="1" x14ac:dyDescent="0.2">
      <c r="C5" s="9"/>
      <c r="D5" s="6"/>
      <c r="E5" s="6"/>
      <c r="F5" s="6"/>
      <c r="G5" s="254" t="s">
        <v>50</v>
      </c>
      <c r="H5" s="6"/>
      <c r="I5" s="6"/>
      <c r="J5" s="6"/>
      <c r="K5" s="6"/>
      <c r="T5" s="11"/>
      <c r="U5" s="11"/>
      <c r="V5" s="52"/>
      <c r="W5" s="78"/>
      <c r="X5" s="115"/>
      <c r="Y5" s="116"/>
      <c r="Z5" s="7"/>
      <c r="AA5" s="7"/>
      <c r="AB5" s="7"/>
      <c r="AC5" s="7"/>
      <c r="AD5" s="7"/>
    </row>
    <row r="6" spans="2:30" ht="24" customHeight="1" x14ac:dyDescent="0.2">
      <c r="C6" s="5"/>
      <c r="D6" s="6"/>
      <c r="E6" s="6"/>
      <c r="F6" s="127"/>
      <c r="G6" s="237"/>
      <c r="H6" s="6"/>
      <c r="I6" s="6"/>
      <c r="J6" s="6"/>
      <c r="K6" s="6"/>
      <c r="Q6" s="72"/>
      <c r="T6" s="11"/>
      <c r="U6" s="11"/>
      <c r="V6" s="46"/>
      <c r="W6" s="78"/>
      <c r="X6" s="115"/>
      <c r="Y6" s="116"/>
      <c r="Z6" s="7"/>
      <c r="AA6" s="7"/>
      <c r="AB6" s="7"/>
      <c r="AC6" s="7"/>
      <c r="AD6" s="7"/>
    </row>
    <row r="7" spans="2:30" ht="30" customHeight="1" x14ac:dyDescent="0.2">
      <c r="C7" s="5"/>
      <c r="D7" s="6"/>
      <c r="E7" s="6"/>
      <c r="F7" s="13"/>
      <c r="G7" s="6"/>
      <c r="H7" s="6"/>
      <c r="I7" s="6"/>
      <c r="J7" s="6"/>
      <c r="K7" s="6"/>
      <c r="T7" s="11"/>
      <c r="U7" s="11"/>
      <c r="V7" s="46"/>
      <c r="W7" s="78"/>
      <c r="X7" s="80"/>
      <c r="Y7" s="116"/>
      <c r="Z7" s="7"/>
      <c r="AA7" s="7"/>
      <c r="AB7" s="7"/>
      <c r="AC7" s="7"/>
      <c r="AD7" s="7"/>
    </row>
    <row r="8" spans="2:30" ht="45" customHeight="1" x14ac:dyDescent="0.2">
      <c r="C8" s="5"/>
      <c r="D8" s="236" t="s">
        <v>51</v>
      </c>
      <c r="E8" s="6"/>
      <c r="F8" s="13"/>
      <c r="G8" s="6"/>
      <c r="H8" s="6"/>
      <c r="I8" s="6"/>
      <c r="J8" s="241" t="s">
        <v>52</v>
      </c>
      <c r="K8" s="242"/>
      <c r="L8" s="6"/>
      <c r="M8" s="6"/>
      <c r="N8" s="6"/>
      <c r="O8" s="6"/>
      <c r="P8" s="6"/>
      <c r="Q8" s="241" t="s">
        <v>53</v>
      </c>
      <c r="R8" s="242"/>
      <c r="S8" s="6"/>
      <c r="T8" s="6"/>
      <c r="U8" s="6"/>
      <c r="V8" s="46"/>
      <c r="W8" s="78"/>
      <c r="X8" s="79"/>
      <c r="Y8" s="78"/>
      <c r="Z8" s="7"/>
      <c r="AA8" s="7"/>
      <c r="AB8" s="7"/>
      <c r="AC8" s="7"/>
      <c r="AD8" s="7"/>
    </row>
    <row r="9" spans="2:30" ht="45" customHeight="1" x14ac:dyDescent="0.3">
      <c r="C9" s="9"/>
      <c r="D9" s="237"/>
      <c r="E9" s="14"/>
      <c r="F9" s="13"/>
      <c r="G9" s="6"/>
      <c r="H9" s="6"/>
      <c r="I9" s="29"/>
      <c r="J9" s="231">
        <f>第２面①!J9+②!J9+③!J9+④!J9+⑤!J9+⑥!J9+⑦!J9+⑧!J9+⑨!J9+⑩!J9</f>
        <v>0</v>
      </c>
      <c r="K9" s="216"/>
      <c r="L9" s="6"/>
      <c r="M9" s="6"/>
      <c r="N9" s="6"/>
      <c r="O9" s="6"/>
      <c r="P9" s="29"/>
      <c r="Q9" s="232">
        <f>第２面①!Q9+②!Q9+③!Q9+④!Q9+⑤!Q9+⑥!Q9+⑦!Q9+⑧!Q9+⑨!Q9+⑩!Q9</f>
        <v>0</v>
      </c>
      <c r="R9" s="233"/>
      <c r="S9" s="16"/>
      <c r="T9" s="6"/>
      <c r="U9" s="6"/>
      <c r="V9" s="46"/>
      <c r="W9" s="78"/>
      <c r="Y9" s="78"/>
      <c r="Z9" s="7"/>
      <c r="AA9" s="7"/>
      <c r="AB9" s="7"/>
      <c r="AC9" s="7"/>
      <c r="AD9" s="7"/>
    </row>
    <row r="10" spans="2:30" ht="35.25" customHeight="1" x14ac:dyDescent="0.2">
      <c r="C10" s="5"/>
      <c r="D10" s="6"/>
      <c r="E10" s="6"/>
      <c r="F10" s="13"/>
      <c r="G10" s="6"/>
      <c r="H10" s="6"/>
      <c r="I10" s="13"/>
      <c r="J10" s="6"/>
      <c r="K10" s="6"/>
      <c r="L10" s="6"/>
      <c r="M10" s="6"/>
      <c r="N10" s="6"/>
      <c r="O10" s="6"/>
      <c r="P10" s="13"/>
      <c r="Q10" s="6"/>
      <c r="R10" s="6"/>
      <c r="S10" s="6"/>
      <c r="T10" s="6"/>
      <c r="U10" s="6"/>
      <c r="V10" s="46"/>
      <c r="W10" s="78"/>
      <c r="X10" s="86"/>
      <c r="Y10" s="78"/>
      <c r="Z10" s="7"/>
      <c r="AA10" s="7"/>
      <c r="AB10" s="7"/>
      <c r="AC10" s="7"/>
      <c r="AD10" s="7"/>
    </row>
    <row r="11" spans="2:30" ht="45" customHeight="1" x14ac:dyDescent="0.2">
      <c r="C11" s="5"/>
      <c r="D11" s="6"/>
      <c r="E11" s="6"/>
      <c r="F11" s="127"/>
      <c r="G11" s="117" t="s">
        <v>54</v>
      </c>
      <c r="H11" s="19"/>
      <c r="I11" s="127"/>
      <c r="J11" s="241" t="s">
        <v>55</v>
      </c>
      <c r="K11" s="242"/>
      <c r="L11" s="6"/>
      <c r="M11" s="6"/>
      <c r="N11" s="6"/>
      <c r="O11" s="6"/>
      <c r="P11" s="13"/>
      <c r="T11" s="6"/>
      <c r="U11" s="6"/>
      <c r="V11" s="46"/>
      <c r="W11" s="78"/>
      <c r="X11" s="81"/>
      <c r="Y11" s="78"/>
      <c r="Z11" s="7"/>
      <c r="AA11" s="7"/>
      <c r="AB11" s="7"/>
      <c r="AC11" s="7"/>
      <c r="AD11" s="7"/>
    </row>
    <row r="12" spans="2:30" ht="45" customHeight="1" x14ac:dyDescent="0.3">
      <c r="C12" s="9"/>
      <c r="D12" s="6"/>
      <c r="E12" s="6"/>
      <c r="F12" s="20"/>
      <c r="G12" s="133">
        <f>総括表!N22</f>
        <v>0</v>
      </c>
      <c r="H12" s="21"/>
      <c r="I12" s="29"/>
      <c r="J12" s="231">
        <f>第２面①!J12+②!J12+③!J12+④!J12+⑤!J12+⑥!J12+⑦!J12+⑧!J12+⑨!J12+⑩!J12</f>
        <v>0</v>
      </c>
      <c r="K12" s="216"/>
      <c r="L12" s="16"/>
      <c r="M12" s="6"/>
      <c r="N12" s="6"/>
      <c r="O12" s="6"/>
      <c r="P12" s="13"/>
      <c r="T12" s="6"/>
      <c r="V12" s="46"/>
      <c r="W12" s="78"/>
      <c r="X12" s="79"/>
      <c r="Y12" s="78"/>
      <c r="Z12" s="7"/>
      <c r="AA12" s="7"/>
      <c r="AB12" s="7"/>
      <c r="AC12" s="7"/>
      <c r="AD12" s="7"/>
    </row>
    <row r="13" spans="2:30" ht="45" customHeight="1" x14ac:dyDescent="0.2">
      <c r="C13" s="9"/>
      <c r="D13" s="23"/>
      <c r="E13" s="23"/>
      <c r="F13" s="23"/>
      <c r="G13" s="23"/>
      <c r="H13" s="6"/>
      <c r="I13" s="13"/>
      <c r="J13" s="6"/>
      <c r="K13" s="24"/>
      <c r="L13" s="6"/>
      <c r="M13" s="6"/>
      <c r="N13" s="6"/>
      <c r="O13" s="6"/>
      <c r="P13" s="13"/>
      <c r="Q13" s="217" t="s">
        <v>56</v>
      </c>
      <c r="R13" s="221"/>
      <c r="V13" s="46"/>
      <c r="W13" s="78"/>
      <c r="X13" s="82"/>
      <c r="Y13" s="78"/>
      <c r="Z13" s="7"/>
      <c r="AB13" s="7"/>
      <c r="AC13" s="7"/>
      <c r="AD13" s="7"/>
    </row>
    <row r="14" spans="2:30" ht="45" customHeight="1" x14ac:dyDescent="0.2">
      <c r="C14" s="5"/>
      <c r="D14" s="243" t="s">
        <v>13</v>
      </c>
      <c r="E14" s="244"/>
      <c r="F14" s="245"/>
      <c r="G14" s="18" t="s">
        <v>57</v>
      </c>
      <c r="H14" s="13"/>
      <c r="I14" s="13"/>
      <c r="J14" s="241" t="s">
        <v>58</v>
      </c>
      <c r="K14" s="242"/>
      <c r="L14" s="6"/>
      <c r="M14" s="6"/>
      <c r="N14" s="120" t="s">
        <v>59</v>
      </c>
      <c r="O14" s="6"/>
      <c r="P14" s="127"/>
      <c r="Q14" s="222"/>
      <c r="R14" s="223"/>
      <c r="S14" s="6"/>
      <c r="T14" s="126"/>
      <c r="U14" s="120" t="s">
        <v>60</v>
      </c>
      <c r="V14" s="46"/>
      <c r="W14" s="78"/>
      <c r="X14" s="83"/>
      <c r="Y14" s="78"/>
      <c r="Z14" s="7"/>
      <c r="AB14" s="7"/>
      <c r="AC14" s="7"/>
      <c r="AD14" s="7"/>
    </row>
    <row r="15" spans="2:30" ht="45" customHeight="1" x14ac:dyDescent="0.3">
      <c r="C15" s="5"/>
      <c r="D15" s="238" t="s">
        <v>61</v>
      </c>
      <c r="E15" s="239"/>
      <c r="F15" s="228"/>
      <c r="G15" s="112">
        <f>G12</f>
        <v>0</v>
      </c>
      <c r="H15" s="13"/>
      <c r="I15" s="29"/>
      <c r="J15" s="231">
        <f>第２面①!J15+②!J15+③!J15+④!J15+⑤!J15+⑥!J15+⑦!J15+⑧!J15+⑨!J15+⑩!J15</f>
        <v>0</v>
      </c>
      <c r="K15" s="216"/>
      <c r="L15" s="141"/>
      <c r="M15" s="29"/>
      <c r="N15" s="133">
        <f>第２面①!N15+②!N15+③!N15+④!N15+⑤!N15+⑥!N15+⑦!N15+⑧!N15+⑨!N15+⑩!N15</f>
        <v>0</v>
      </c>
      <c r="O15" s="142"/>
      <c r="P15" s="29"/>
      <c r="Q15" s="232">
        <f>第２面①!Q15+②!Q15+③!Q15+④!Q15+⑤!Q15+⑥!Q15+⑦!Q15+⑧!Q15+⑨!Q15+⑩!Q15</f>
        <v>0</v>
      </c>
      <c r="R15" s="233"/>
      <c r="S15" s="6"/>
      <c r="T15" s="127"/>
      <c r="U15" s="121">
        <f>総括表!N29</f>
        <v>0</v>
      </c>
      <c r="V15" s="46"/>
      <c r="W15" s="78"/>
      <c r="X15" s="84" t="str">
        <f>IF(N18+N15=J15,"","⑥値 エラー")</f>
        <v/>
      </c>
      <c r="Y15" s="78"/>
      <c r="Z15" s="7"/>
      <c r="AB15" s="7"/>
      <c r="AC15" s="7"/>
      <c r="AD15" s="7"/>
    </row>
    <row r="16" spans="2:30" ht="45" customHeight="1" x14ac:dyDescent="0.3">
      <c r="D16" s="226" t="s">
        <v>62</v>
      </c>
      <c r="E16" s="227"/>
      <c r="F16" s="228"/>
      <c r="G16" s="112">
        <f>J9+Q9</f>
        <v>0</v>
      </c>
      <c r="H16" s="13"/>
      <c r="I16" s="13"/>
      <c r="J16" s="31"/>
      <c r="K16" s="131"/>
      <c r="L16" s="6"/>
      <c r="M16" s="13"/>
      <c r="N16" s="6"/>
      <c r="O16" s="6"/>
      <c r="P16" s="13"/>
      <c r="Q16" s="6"/>
      <c r="R16" s="6"/>
      <c r="S16" s="16"/>
      <c r="T16" s="13"/>
      <c r="U16" s="6"/>
      <c r="V16" s="46"/>
      <c r="W16" s="78"/>
      <c r="X16" s="84" t="str">
        <f>IF(P19+O20=Q19,"","⑩値 エラー")</f>
        <v/>
      </c>
      <c r="Y16" s="78"/>
      <c r="Z16" s="7"/>
      <c r="AB16" s="7"/>
      <c r="AC16" s="7"/>
      <c r="AD16" s="7"/>
    </row>
    <row r="17" spans="2:30" ht="45" customHeight="1" x14ac:dyDescent="0.3">
      <c r="D17" s="238" t="s">
        <v>63</v>
      </c>
      <c r="E17" s="239"/>
      <c r="F17" s="228"/>
      <c r="G17" s="112">
        <f>J18</f>
        <v>0</v>
      </c>
      <c r="H17" s="13"/>
      <c r="I17" s="13"/>
      <c r="J17" s="224" t="s">
        <v>64</v>
      </c>
      <c r="K17" s="240"/>
      <c r="L17" s="6"/>
      <c r="M17" s="13"/>
      <c r="N17" s="120" t="s">
        <v>65</v>
      </c>
      <c r="O17" s="6"/>
      <c r="P17" s="13"/>
      <c r="Q17" s="217" t="s">
        <v>66</v>
      </c>
      <c r="R17" s="218"/>
      <c r="S17" s="6"/>
      <c r="T17" s="13"/>
      <c r="U17" s="120" t="s">
        <v>67</v>
      </c>
      <c r="V17" s="46"/>
      <c r="W17" s="78"/>
      <c r="X17" s="84" t="str">
        <f>IF(Q19=U15+U18+U22+X24,"","⑫⑬⑭⑮値 エラー")</f>
        <v/>
      </c>
      <c r="Y17" s="78"/>
      <c r="Z17" s="7"/>
      <c r="AB17" s="7"/>
      <c r="AC17" s="7"/>
      <c r="AD17" s="7"/>
    </row>
    <row r="18" spans="2:30" ht="45" customHeight="1" x14ac:dyDescent="0.3">
      <c r="D18" s="226" t="s">
        <v>68</v>
      </c>
      <c r="E18" s="227"/>
      <c r="F18" s="228"/>
      <c r="G18" s="112">
        <f>N18</f>
        <v>0</v>
      </c>
      <c r="H18" s="13"/>
      <c r="I18" s="128"/>
      <c r="J18" s="229">
        <f>総括表!N24</f>
        <v>0</v>
      </c>
      <c r="K18" s="230"/>
      <c r="L18" s="16"/>
      <c r="M18" s="126"/>
      <c r="N18" s="121">
        <f>J15-N15</f>
        <v>0</v>
      </c>
      <c r="O18" s="134"/>
      <c r="P18" s="135"/>
      <c r="Q18" s="219"/>
      <c r="R18" s="220"/>
      <c r="S18" s="6"/>
      <c r="T18" s="29"/>
      <c r="U18" s="121">
        <f>総括表!N30</f>
        <v>0</v>
      </c>
      <c r="V18" s="46"/>
      <c r="W18" s="78"/>
      <c r="X18" s="84" t="str">
        <f>IF(Q19=U15+U18+U22+X24,"","処理委託量⑩ = 再生利用量⑫ + 熱回収量（⑬＋⑭）＋廃棄処理量⑮ ")</f>
        <v/>
      </c>
      <c r="Y18" s="78"/>
      <c r="Z18" s="7"/>
      <c r="AB18" s="7"/>
      <c r="AC18" s="7"/>
      <c r="AD18" s="7"/>
    </row>
    <row r="19" spans="2:30" ht="45" customHeight="1" x14ac:dyDescent="0.3">
      <c r="D19" s="226" t="s">
        <v>69</v>
      </c>
      <c r="E19" s="227"/>
      <c r="F19" s="228"/>
      <c r="G19" s="112">
        <f>J12+Q15</f>
        <v>0</v>
      </c>
      <c r="H19" s="13"/>
      <c r="I19" s="17"/>
      <c r="J19" s="23"/>
      <c r="K19" s="23"/>
      <c r="L19" s="6"/>
      <c r="M19" s="6"/>
      <c r="N19" s="6"/>
      <c r="O19" s="136"/>
      <c r="P19" s="137">
        <f>N15-Q9-Q15</f>
        <v>0</v>
      </c>
      <c r="Q19" s="213">
        <f>P19+O20</f>
        <v>0</v>
      </c>
      <c r="R19" s="214"/>
      <c r="S19" s="30"/>
      <c r="T19" s="13"/>
      <c r="U19" s="50"/>
      <c r="V19" s="46"/>
      <c r="W19" s="78"/>
      <c r="X19" s="78"/>
      <c r="Y19" s="7"/>
      <c r="Z19" s="7"/>
      <c r="AB19" s="7"/>
      <c r="AC19" s="7"/>
    </row>
    <row r="20" spans="2:30" ht="45" customHeight="1" x14ac:dyDescent="0.3">
      <c r="D20" s="238" t="s">
        <v>70</v>
      </c>
      <c r="E20" s="239"/>
      <c r="F20" s="228"/>
      <c r="G20" s="112">
        <f>Q19</f>
        <v>0</v>
      </c>
      <c r="H20" s="13"/>
      <c r="I20" s="6"/>
      <c r="J20" s="6"/>
      <c r="K20" s="6"/>
      <c r="L20" s="31"/>
      <c r="M20" s="31"/>
      <c r="N20" s="31"/>
      <c r="O20" s="138">
        <f>G12-J9-J12-J15</f>
        <v>0</v>
      </c>
      <c r="P20" s="139"/>
      <c r="Q20" s="215"/>
      <c r="R20" s="216"/>
      <c r="S20" s="21"/>
      <c r="T20" s="13"/>
      <c r="U20" s="211" t="s">
        <v>71</v>
      </c>
      <c r="V20" s="46"/>
      <c r="W20" s="78"/>
      <c r="X20" s="78"/>
      <c r="Y20" s="7"/>
      <c r="Z20" s="7"/>
      <c r="AB20" s="7"/>
      <c r="AC20" s="7"/>
    </row>
    <row r="21" spans="2:30" ht="45" customHeight="1" x14ac:dyDescent="0.3">
      <c r="D21" s="226" t="s">
        <v>72</v>
      </c>
      <c r="E21" s="227"/>
      <c r="F21" s="228"/>
      <c r="G21" s="112">
        <f>Q23</f>
        <v>0</v>
      </c>
      <c r="H21" s="13"/>
      <c r="I21" s="6"/>
      <c r="J21" s="6"/>
      <c r="K21" s="6"/>
      <c r="L21" s="6"/>
      <c r="M21" s="6"/>
      <c r="N21" s="6"/>
      <c r="O21" s="6"/>
      <c r="P21" s="6"/>
      <c r="Q21" s="130"/>
      <c r="R21" s="125"/>
      <c r="S21" s="32"/>
      <c r="T21" s="127"/>
      <c r="U21" s="212"/>
      <c r="V21" s="46"/>
      <c r="W21" s="78"/>
      <c r="X21" s="114"/>
      <c r="Y21" s="7"/>
      <c r="Z21" s="7"/>
      <c r="AB21" s="7"/>
      <c r="AC21" s="7"/>
    </row>
    <row r="22" spans="2:30" ht="45" customHeight="1" x14ac:dyDescent="0.3">
      <c r="D22" s="226" t="s">
        <v>73</v>
      </c>
      <c r="E22" s="227"/>
      <c r="F22" s="228"/>
      <c r="G22" s="112">
        <f>U15</f>
        <v>0</v>
      </c>
      <c r="H22" s="13"/>
      <c r="I22" s="6"/>
      <c r="J22" s="6"/>
      <c r="K22" s="6"/>
      <c r="L22" s="6"/>
      <c r="M22" s="6"/>
      <c r="N22" s="6"/>
      <c r="O22" s="6"/>
      <c r="P22" s="6"/>
      <c r="Q22" s="224" t="s">
        <v>74</v>
      </c>
      <c r="R22" s="225"/>
      <c r="S22" s="6"/>
      <c r="T22" s="128"/>
      <c r="U22" s="121">
        <f>総括表!N31</f>
        <v>0</v>
      </c>
      <c r="V22" s="46"/>
      <c r="W22" s="78"/>
      <c r="X22" s="85"/>
      <c r="Y22" s="78"/>
      <c r="Z22" s="7"/>
      <c r="AB22" s="7"/>
      <c r="AC22" s="7"/>
      <c r="AD22" s="7"/>
    </row>
    <row r="23" spans="2:30" ht="45" customHeight="1" x14ac:dyDescent="0.3">
      <c r="D23" s="226" t="s">
        <v>75</v>
      </c>
      <c r="E23" s="227"/>
      <c r="F23" s="228"/>
      <c r="G23" s="112">
        <f>U18</f>
        <v>0</v>
      </c>
      <c r="H23" s="13"/>
      <c r="I23" s="6"/>
      <c r="J23" s="6"/>
      <c r="K23" s="6"/>
      <c r="L23" s="6"/>
      <c r="M23" s="6"/>
      <c r="N23" s="6"/>
      <c r="O23" s="6"/>
      <c r="P23" s="20"/>
      <c r="Q23" s="229">
        <f>総括表!N28</f>
        <v>0</v>
      </c>
      <c r="R23" s="230"/>
      <c r="S23" s="6"/>
      <c r="T23" s="129"/>
      <c r="U23" s="46"/>
      <c r="V23" s="46"/>
      <c r="W23" s="78"/>
      <c r="X23" s="122" t="s">
        <v>76</v>
      </c>
      <c r="Y23" s="78"/>
      <c r="Z23" s="7"/>
      <c r="AB23" s="7"/>
      <c r="AC23" s="7"/>
      <c r="AD23" s="7"/>
    </row>
    <row r="24" spans="2:30" ht="55.5" customHeight="1" x14ac:dyDescent="0.3">
      <c r="D24" s="226" t="s">
        <v>77</v>
      </c>
      <c r="E24" s="227"/>
      <c r="F24" s="228"/>
      <c r="G24" s="112">
        <f>U22</f>
        <v>0</v>
      </c>
      <c r="H24" s="13"/>
      <c r="I24" s="6"/>
      <c r="J24" s="6"/>
      <c r="K24" s="6"/>
      <c r="L24" s="6"/>
      <c r="M24" s="6"/>
      <c r="N24" s="6"/>
      <c r="O24" s="6"/>
      <c r="P24" s="6"/>
      <c r="Q24" s="234"/>
      <c r="R24" s="235"/>
      <c r="S24" s="6"/>
      <c r="T24" s="46"/>
      <c r="U24" s="46"/>
      <c r="V24" s="140">
        <f>X24</f>
        <v>0</v>
      </c>
      <c r="W24" s="78"/>
      <c r="X24" s="175">
        <f>Q19-U15-U18-U22</f>
        <v>0</v>
      </c>
      <c r="Y24" s="78"/>
      <c r="Z24" s="7"/>
      <c r="AB24" s="7"/>
      <c r="AC24" s="7"/>
      <c r="AD24" s="7"/>
    </row>
    <row r="25" spans="2:30" ht="12" customHeight="1" x14ac:dyDescent="0.3">
      <c r="B25" s="73"/>
      <c r="C25" s="74"/>
      <c r="D25" s="75"/>
      <c r="E25" s="75"/>
      <c r="F25" s="75"/>
      <c r="G25" s="75"/>
      <c r="H25" s="75"/>
      <c r="I25" s="75"/>
      <c r="J25" s="75"/>
      <c r="K25" s="75"/>
      <c r="L25" s="75"/>
      <c r="M25" s="75"/>
      <c r="N25" s="75"/>
      <c r="O25" s="75"/>
      <c r="P25" s="75"/>
      <c r="Q25" s="75"/>
      <c r="R25" s="75"/>
      <c r="S25" s="75"/>
      <c r="T25" s="76"/>
      <c r="U25" s="76"/>
      <c r="V25" s="77"/>
      <c r="W25" s="78"/>
      <c r="X25" s="81"/>
      <c r="Y25" s="78"/>
    </row>
    <row r="26" spans="2:30" ht="18" customHeight="1" x14ac:dyDescent="0.3">
      <c r="B26" s="56"/>
      <c r="C26" s="57"/>
      <c r="D26" s="58"/>
      <c r="E26" s="58"/>
      <c r="F26" s="58"/>
      <c r="G26" s="58"/>
      <c r="H26" s="58"/>
      <c r="I26" s="58"/>
      <c r="J26" s="58"/>
      <c r="K26" s="58"/>
      <c r="L26" s="58"/>
      <c r="M26" s="58"/>
      <c r="N26" s="58"/>
      <c r="O26" s="58"/>
      <c r="P26" s="58"/>
      <c r="Q26" s="58"/>
      <c r="R26" s="58"/>
      <c r="S26" s="58"/>
      <c r="T26" s="59"/>
      <c r="U26" s="59"/>
      <c r="V26" s="60"/>
      <c r="W26" s="61"/>
      <c r="X26" s="56"/>
      <c r="Y26" s="61"/>
    </row>
    <row r="27" spans="2:30" ht="18" customHeight="1" x14ac:dyDescent="0.3"/>
    <row r="28" spans="2:30" ht="18" customHeight="1" x14ac:dyDescent="0.3"/>
    <row r="29" spans="2:30" ht="18" customHeight="1" x14ac:dyDescent="0.3"/>
    <row r="30" spans="2:30" ht="18" customHeight="1" x14ac:dyDescent="0.3"/>
    <row r="31" spans="2:30" ht="18" customHeight="1" x14ac:dyDescent="0.3"/>
    <row r="32" spans="2:30" ht="18" customHeight="1" x14ac:dyDescent="0.3"/>
    <row r="33" ht="18" customHeight="1" x14ac:dyDescent="0.3"/>
    <row r="34" ht="18" customHeight="1" x14ac:dyDescent="0.3"/>
  </sheetData>
  <mergeCells count="36">
    <mergeCell ref="X3:Y3"/>
    <mergeCell ref="X4:Y4"/>
    <mergeCell ref="J8:K8"/>
    <mergeCell ref="Q8:R8"/>
    <mergeCell ref="G5:G6"/>
    <mergeCell ref="D14:F14"/>
    <mergeCell ref="J14:K14"/>
    <mergeCell ref="C3:G3"/>
    <mergeCell ref="I3:Q3"/>
    <mergeCell ref="S3:V3"/>
    <mergeCell ref="D24:F24"/>
    <mergeCell ref="Q24:R24"/>
    <mergeCell ref="D8:D9"/>
    <mergeCell ref="D18:F18"/>
    <mergeCell ref="J18:K18"/>
    <mergeCell ref="D19:F19"/>
    <mergeCell ref="D20:F20"/>
    <mergeCell ref="D21:F21"/>
    <mergeCell ref="D22:F22"/>
    <mergeCell ref="D15:F15"/>
    <mergeCell ref="D17:F17"/>
    <mergeCell ref="J17:K17"/>
    <mergeCell ref="J9:K9"/>
    <mergeCell ref="Q9:R9"/>
    <mergeCell ref="J11:K11"/>
    <mergeCell ref="J12:K12"/>
    <mergeCell ref="D23:F23"/>
    <mergeCell ref="Q23:R23"/>
    <mergeCell ref="J15:K15"/>
    <mergeCell ref="Q15:R15"/>
    <mergeCell ref="D16:F16"/>
    <mergeCell ref="U20:U21"/>
    <mergeCell ref="Q19:R20"/>
    <mergeCell ref="Q17:R18"/>
    <mergeCell ref="Q13:R14"/>
    <mergeCell ref="Q22:R22"/>
  </mergeCells>
  <phoneticPr fontId="54"/>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pageSetUpPr fitToPage="1"/>
  </sheetPr>
  <dimension ref="B1:P35"/>
  <sheetViews>
    <sheetView tabSelected="1" view="pageBreakPreview" zoomScale="85" zoomScaleNormal="85" zoomScaleSheetLayoutView="85" workbookViewId="0">
      <selection activeCell="C12" sqref="C12"/>
    </sheetView>
  </sheetViews>
  <sheetFormatPr defaultColWidth="9" defaultRowHeight="13" x14ac:dyDescent="0.2"/>
  <cols>
    <col min="1" max="1" width="0.90625" style="34" customWidth="1"/>
    <col min="2" max="2" width="2.26953125" style="34" customWidth="1"/>
    <col min="3" max="3" width="30.6328125" style="34" customWidth="1"/>
    <col min="4" max="4" width="18.36328125" style="34" customWidth="1"/>
    <col min="5" max="5" width="30.6328125" style="34" customWidth="1"/>
    <col min="6" max="6" width="18.36328125" style="37" customWidth="1"/>
    <col min="7" max="7" width="9" style="34" bestFit="1"/>
    <col min="8" max="16384" width="9" style="34"/>
  </cols>
  <sheetData>
    <row r="1" spans="2:8" ht="14" x14ac:dyDescent="0.2">
      <c r="B1" s="63"/>
      <c r="C1" s="63"/>
      <c r="D1" s="63"/>
      <c r="E1" s="63"/>
      <c r="F1" s="64"/>
    </row>
    <row r="2" spans="2:8" ht="14" x14ac:dyDescent="0.2">
      <c r="B2" s="64" t="s">
        <v>78</v>
      </c>
      <c r="C2" s="65"/>
      <c r="D2" s="65"/>
      <c r="E2" s="65"/>
      <c r="F2" s="65"/>
    </row>
    <row r="3" spans="2:8" ht="19.5" customHeight="1" x14ac:dyDescent="0.2">
      <c r="B3" s="279" t="s">
        <v>79</v>
      </c>
      <c r="C3" s="279"/>
      <c r="D3" s="279"/>
      <c r="E3" s="279"/>
      <c r="F3" s="279"/>
    </row>
    <row r="4" spans="2:8" ht="36.75" customHeight="1" x14ac:dyDescent="0.2">
      <c r="B4" s="280" t="s">
        <v>80</v>
      </c>
      <c r="C4" s="281"/>
      <c r="D4" s="281"/>
      <c r="E4" s="281"/>
      <c r="F4" s="282"/>
    </row>
    <row r="5" spans="2:8" ht="14" x14ac:dyDescent="0.2">
      <c r="B5" s="35"/>
      <c r="C5" s="36"/>
      <c r="D5" s="55"/>
      <c r="E5" s="283" t="s">
        <v>149</v>
      </c>
      <c r="F5" s="284"/>
    </row>
    <row r="6" spans="2:8" ht="30.75" customHeight="1" x14ac:dyDescent="0.2">
      <c r="B6" s="35"/>
      <c r="C6" s="36" t="s">
        <v>81</v>
      </c>
      <c r="D6" s="36" t="s">
        <v>148</v>
      </c>
      <c r="E6" s="66" t="s">
        <v>82</v>
      </c>
      <c r="F6" s="67"/>
    </row>
    <row r="7" spans="2:8" ht="27.75" customHeight="1" x14ac:dyDescent="0.2">
      <c r="B7" s="35"/>
      <c r="C7" s="36"/>
      <c r="D7" s="36"/>
      <c r="E7" s="36"/>
      <c r="F7" s="67"/>
    </row>
    <row r="8" spans="2:8" ht="18" customHeight="1" x14ac:dyDescent="0.2">
      <c r="B8" s="35"/>
      <c r="C8" s="36"/>
      <c r="D8" s="36" t="s">
        <v>83</v>
      </c>
      <c r="E8" s="36"/>
      <c r="F8" s="67"/>
    </row>
    <row r="9" spans="2:8" ht="21.75" customHeight="1" x14ac:dyDescent="0.2">
      <c r="B9" s="35"/>
      <c r="C9" s="36"/>
      <c r="D9" s="55" t="s">
        <v>84</v>
      </c>
      <c r="E9" s="68" t="s">
        <v>85</v>
      </c>
      <c r="F9" s="69"/>
    </row>
    <row r="10" spans="2:8" ht="20.25" customHeight="1" x14ac:dyDescent="0.2">
      <c r="B10" s="35"/>
      <c r="C10" s="36"/>
      <c r="D10" s="55" t="s">
        <v>84</v>
      </c>
      <c r="E10" s="68" t="s">
        <v>86</v>
      </c>
      <c r="F10" s="69"/>
    </row>
    <row r="11" spans="2:8" ht="22.5" customHeight="1" x14ac:dyDescent="0.2">
      <c r="B11" s="35"/>
      <c r="C11" s="36"/>
      <c r="D11" s="36" t="s">
        <v>87</v>
      </c>
      <c r="E11" s="36" t="s">
        <v>88</v>
      </c>
      <c r="F11" s="67"/>
      <c r="H11" s="37"/>
    </row>
    <row r="12" spans="2:8" ht="22.5" customHeight="1" x14ac:dyDescent="0.2">
      <c r="B12" s="35"/>
      <c r="C12" s="36"/>
      <c r="D12" s="36"/>
      <c r="E12" s="36"/>
      <c r="F12" s="67"/>
      <c r="H12" s="37"/>
    </row>
    <row r="13" spans="2:8" ht="23.25" customHeight="1" x14ac:dyDescent="0.2">
      <c r="B13" s="35"/>
      <c r="C13" s="36"/>
      <c r="D13" s="55" t="s">
        <v>84</v>
      </c>
      <c r="E13" s="68" t="s">
        <v>89</v>
      </c>
      <c r="F13" s="69"/>
    </row>
    <row r="14" spans="2:8" ht="32.25" customHeight="1" x14ac:dyDescent="0.2">
      <c r="B14" s="35"/>
      <c r="C14" s="36"/>
      <c r="D14" s="36"/>
      <c r="E14" s="36"/>
      <c r="F14" s="67"/>
    </row>
    <row r="15" spans="2:8" ht="30.75" customHeight="1" x14ac:dyDescent="0.2">
      <c r="B15" s="35" t="s">
        <v>90</v>
      </c>
      <c r="C15" s="285" t="s">
        <v>150</v>
      </c>
      <c r="D15" s="276"/>
      <c r="E15" s="276"/>
      <c r="F15" s="286"/>
    </row>
    <row r="16" spans="2:8" ht="35.25" customHeight="1" x14ac:dyDescent="0.2">
      <c r="B16" s="287" t="s">
        <v>91</v>
      </c>
      <c r="C16" s="288"/>
      <c r="D16" s="288"/>
      <c r="E16" s="288"/>
      <c r="F16" s="289"/>
    </row>
    <row r="17" spans="2:16" ht="44.25" customHeight="1" x14ac:dyDescent="0.2">
      <c r="B17" s="290" t="s">
        <v>1</v>
      </c>
      <c r="C17" s="291"/>
      <c r="D17" s="257"/>
      <c r="E17" s="292"/>
      <c r="F17" s="293"/>
    </row>
    <row r="18" spans="2:16" ht="44.25" customHeight="1" x14ac:dyDescent="0.2">
      <c r="B18" s="290" t="s">
        <v>3</v>
      </c>
      <c r="C18" s="291"/>
      <c r="D18" s="257"/>
      <c r="E18" s="258"/>
      <c r="F18" s="259"/>
    </row>
    <row r="19" spans="2:16" ht="42" customHeight="1" x14ac:dyDescent="0.2">
      <c r="B19" s="290" t="s">
        <v>5</v>
      </c>
      <c r="C19" s="291"/>
      <c r="D19" s="257"/>
      <c r="E19" s="258"/>
      <c r="F19" s="259"/>
      <c r="H19" s="275" t="s">
        <v>92</v>
      </c>
      <c r="I19" s="276"/>
      <c r="J19" s="276"/>
      <c r="K19" s="277" t="s">
        <v>93</v>
      </c>
      <c r="L19" s="278"/>
      <c r="M19" s="278"/>
      <c r="N19" s="278"/>
      <c r="O19" s="278"/>
      <c r="P19" s="278"/>
    </row>
    <row r="20" spans="2:16" ht="44.25" customHeight="1" x14ac:dyDescent="0.2">
      <c r="B20" s="255" t="s">
        <v>133</v>
      </c>
      <c r="C20" s="256"/>
      <c r="D20" s="257"/>
      <c r="E20" s="258"/>
      <c r="F20" s="259"/>
    </row>
    <row r="21" spans="2:16" ht="35.25" customHeight="1" x14ac:dyDescent="0.2">
      <c r="B21" s="260" t="s">
        <v>94</v>
      </c>
      <c r="C21" s="261"/>
      <c r="D21" s="261"/>
      <c r="E21" s="261"/>
      <c r="F21" s="262"/>
    </row>
    <row r="22" spans="2:16" ht="22" customHeight="1" x14ac:dyDescent="0.2">
      <c r="B22" s="266"/>
      <c r="C22" s="38" t="s">
        <v>13</v>
      </c>
      <c r="D22" s="39" t="s">
        <v>95</v>
      </c>
      <c r="E22" s="40" t="s">
        <v>13</v>
      </c>
      <c r="F22" s="41" t="s">
        <v>95</v>
      </c>
    </row>
    <row r="23" spans="2:16" ht="40.5" customHeight="1" x14ac:dyDescent="0.2">
      <c r="B23" s="267"/>
      <c r="C23" s="42" t="s">
        <v>54</v>
      </c>
      <c r="D23" s="113"/>
      <c r="E23" s="42" t="s">
        <v>26</v>
      </c>
      <c r="F23" s="113"/>
      <c r="H23" s="124" t="str">
        <f>IF(COUNT(D23)=1,"","目標値の単位（トン）は、自動表示されますので、「数値のみ」を記入してください。")</f>
        <v>目標値の単位（トン）は、自動表示されますので、「数値のみ」を記入してください。</v>
      </c>
    </row>
    <row r="24" spans="2:16" ht="40.5" customHeight="1" x14ac:dyDescent="0.2">
      <c r="B24" s="267"/>
      <c r="C24" s="43" t="s">
        <v>96</v>
      </c>
      <c r="D24" s="113"/>
      <c r="E24" s="43" t="s">
        <v>97</v>
      </c>
      <c r="F24" s="113"/>
    </row>
    <row r="25" spans="2:16" ht="40.5" customHeight="1" x14ac:dyDescent="0.2">
      <c r="B25" s="267"/>
      <c r="C25" s="43" t="s">
        <v>98</v>
      </c>
      <c r="D25" s="113"/>
      <c r="E25" s="43" t="s">
        <v>99</v>
      </c>
      <c r="F25" s="113"/>
    </row>
    <row r="26" spans="2:16" ht="40.5" customHeight="1" x14ac:dyDescent="0.2">
      <c r="B26" s="267"/>
      <c r="C26" s="160" t="s">
        <v>100</v>
      </c>
      <c r="D26" s="113"/>
      <c r="E26" s="43" t="s">
        <v>101</v>
      </c>
      <c r="F26" s="113"/>
    </row>
    <row r="27" spans="2:16" ht="59.25" customHeight="1" x14ac:dyDescent="0.2">
      <c r="B27" s="267"/>
      <c r="C27" s="43" t="s">
        <v>134</v>
      </c>
      <c r="D27" s="113"/>
      <c r="E27" s="43" t="s">
        <v>102</v>
      </c>
      <c r="F27" s="113"/>
    </row>
    <row r="28" spans="2:16" ht="22" customHeight="1" x14ac:dyDescent="0.2">
      <c r="B28" s="268" t="s">
        <v>135</v>
      </c>
      <c r="C28" s="269"/>
      <c r="D28" s="269"/>
      <c r="E28" s="269"/>
      <c r="F28" s="269"/>
    </row>
    <row r="29" spans="2:16" ht="14" x14ac:dyDescent="0.2">
      <c r="B29" s="181"/>
      <c r="C29" s="273" t="s">
        <v>137</v>
      </c>
      <c r="D29" s="274"/>
      <c r="E29" s="179" t="s">
        <v>138</v>
      </c>
      <c r="F29" s="180" t="s">
        <v>141</v>
      </c>
    </row>
    <row r="30" spans="2:16" ht="14" x14ac:dyDescent="0.2">
      <c r="B30" s="181"/>
      <c r="C30" s="270" t="s">
        <v>139</v>
      </c>
      <c r="D30" s="270"/>
      <c r="E30" s="177" t="s">
        <v>140</v>
      </c>
      <c r="F30" s="178" t="s">
        <v>141</v>
      </c>
    </row>
    <row r="31" spans="2:16" ht="68.25" customHeight="1" x14ac:dyDescent="0.2">
      <c r="B31" s="176"/>
      <c r="C31" s="263" t="s">
        <v>136</v>
      </c>
      <c r="D31" s="263"/>
      <c r="E31" s="263"/>
      <c r="F31" s="263"/>
    </row>
    <row r="32" spans="2:16" ht="22" customHeight="1" x14ac:dyDescent="0.2">
      <c r="B32" s="271" t="s">
        <v>103</v>
      </c>
      <c r="C32" s="271"/>
      <c r="D32" s="272"/>
      <c r="E32" s="272"/>
      <c r="F32" s="272"/>
    </row>
    <row r="33" spans="2:6" ht="22" customHeight="1" x14ac:dyDescent="0.2">
      <c r="B33" s="264" t="s">
        <v>147</v>
      </c>
      <c r="C33" s="264"/>
      <c r="D33" s="264"/>
      <c r="E33" s="264"/>
      <c r="F33" s="264"/>
    </row>
    <row r="35" spans="2:6" ht="14" x14ac:dyDescent="0.2">
      <c r="B35" s="265"/>
      <c r="C35" s="265"/>
      <c r="D35" s="265"/>
      <c r="E35" s="265"/>
      <c r="F35" s="265"/>
    </row>
  </sheetData>
  <mergeCells count="25">
    <mergeCell ref="H19:J19"/>
    <mergeCell ref="K19:P19"/>
    <mergeCell ref="B3:F3"/>
    <mergeCell ref="B4:F4"/>
    <mergeCell ref="E5:F5"/>
    <mergeCell ref="C15:F15"/>
    <mergeCell ref="B16:F16"/>
    <mergeCell ref="B17:C17"/>
    <mergeCell ref="D17:F17"/>
    <mergeCell ref="B18:C18"/>
    <mergeCell ref="D18:F18"/>
    <mergeCell ref="B19:C19"/>
    <mergeCell ref="D19:F19"/>
    <mergeCell ref="B35:F35"/>
    <mergeCell ref="B22:B27"/>
    <mergeCell ref="B28:F28"/>
    <mergeCell ref="C30:D30"/>
    <mergeCell ref="B32:C32"/>
    <mergeCell ref="D32:F32"/>
    <mergeCell ref="C29:D29"/>
    <mergeCell ref="B20:C20"/>
    <mergeCell ref="D20:F20"/>
    <mergeCell ref="B21:F21"/>
    <mergeCell ref="C31:F31"/>
    <mergeCell ref="B33:F33"/>
  </mergeCells>
  <phoneticPr fontId="54"/>
  <hyperlinks>
    <hyperlink ref="K19:P19" r:id="rId1" display="http://www.soumu.go.jp/toukei_toukatsu/index/seido/sangyo/" xr:uid="{00000000-0004-0000-0200-000000000000}"/>
  </hyperlinks>
  <pageMargins left="0.65972222222222221" right="0.46944444444444444" top="0.75" bottom="0.4597222222222222" header="0.3" footer="0.3"/>
  <pageSetup paperSize="9" scale="80" firstPageNumber="4294963191" orientation="portrait"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8"/>
    <pageSetUpPr fitToPage="1"/>
  </sheetPr>
  <dimension ref="B1:AE34"/>
  <sheetViews>
    <sheetView showGridLines="0" view="pageBreakPreview" zoomScale="40" zoomScaleNormal="55" zoomScaleSheetLayoutView="40" workbookViewId="0">
      <selection activeCell="L3" sqref="L3:Q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52"/>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52"/>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52"/>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7:R18"/>
    <mergeCell ref="Q13:R14"/>
    <mergeCell ref="Q19:R20"/>
    <mergeCell ref="Q22:R22"/>
  </mergeCells>
  <phoneticPr fontId="54"/>
  <dataValidations count="1">
    <dataValidation type="list" allowBlank="1" showInputMessage="1" showErrorMessage="1" sqref="L3:Q3" xr:uid="{00000000-0002-0000-03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3:R14"/>
    <mergeCell ref="Q17:R18"/>
    <mergeCell ref="Q19:R20"/>
    <mergeCell ref="Q22:R22"/>
  </mergeCells>
  <phoneticPr fontId="54"/>
  <dataValidations count="1">
    <dataValidation type="list" allowBlank="1" showInputMessage="1" showErrorMessage="1" sqref="L3:Q3" xr:uid="{00000000-0002-0000-04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7:R18"/>
    <mergeCell ref="Q13:R14"/>
    <mergeCell ref="Q19:R20"/>
    <mergeCell ref="Q22:R22"/>
  </mergeCells>
  <phoneticPr fontId="54"/>
  <dataValidations count="1">
    <dataValidation type="list" allowBlank="1" showInputMessage="1" showErrorMessage="1" sqref="L3:Q3" xr:uid="{00000000-0002-0000-05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3:R14"/>
    <mergeCell ref="Q17:R18"/>
    <mergeCell ref="Q19:R20"/>
    <mergeCell ref="Q22:R22"/>
  </mergeCells>
  <phoneticPr fontId="54"/>
  <dataValidations count="1">
    <dataValidation type="list" allowBlank="1" showInputMessage="1" showErrorMessage="1" sqref="L3:Q3" xr:uid="{00000000-0002-0000-06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7:R18"/>
    <mergeCell ref="Q13:R14"/>
    <mergeCell ref="Q19:R20"/>
    <mergeCell ref="Q22:R22"/>
  </mergeCells>
  <phoneticPr fontId="54"/>
  <dataValidations count="1">
    <dataValidation type="list" allowBlank="1" showInputMessage="1" showErrorMessage="1" sqref="L3:Q3" xr:uid="{00000000-0002-0000-07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48"/>
    <pageSetUpPr fitToPage="1"/>
  </sheetPr>
  <dimension ref="B1:AE34"/>
  <sheetViews>
    <sheetView showGridLines="0" view="pageBreakPreview" zoomScale="40" zoomScaleNormal="55" workbookViewId="0">
      <selection activeCell="C3" sqref="C3:G3"/>
    </sheetView>
  </sheetViews>
  <sheetFormatPr defaultColWidth="19.36328125" defaultRowHeight="21" x14ac:dyDescent="0.3"/>
  <cols>
    <col min="1" max="1" width="1.26953125" style="8" customWidth="1"/>
    <col min="2" max="2" width="1.90625" style="8" customWidth="1"/>
    <col min="3" max="3" width="4.7265625" style="27" customWidth="1"/>
    <col min="4" max="4" width="21.7265625" style="10" customWidth="1"/>
    <col min="5" max="6" width="5.08984375" style="10" customWidth="1"/>
    <col min="7" max="7" width="19.26953125" style="10" customWidth="1"/>
    <col min="8" max="9" width="5.08984375" style="10" customWidth="1"/>
    <col min="10" max="10" width="4.36328125" style="10" customWidth="1"/>
    <col min="11" max="11" width="23.6328125" style="10" customWidth="1"/>
    <col min="12" max="13" width="5.08984375" style="10" customWidth="1"/>
    <col min="14" max="14" width="21.90625" style="10" customWidth="1"/>
    <col min="15" max="16" width="5.08984375" style="10" customWidth="1"/>
    <col min="17" max="17" width="10.7265625" style="10" customWidth="1"/>
    <col min="18" max="18" width="16.26953125" style="10" customWidth="1"/>
    <col min="19" max="19" width="5.08984375" style="10" customWidth="1"/>
    <col min="20" max="20" width="5.08984375" style="33" customWidth="1"/>
    <col min="21" max="21" width="26.453125" style="33" customWidth="1"/>
    <col min="22" max="22" width="7.26953125" style="47" customWidth="1"/>
    <col min="23" max="23" width="9.7265625" style="8" customWidth="1"/>
    <col min="24" max="24" width="1.6328125" style="8" customWidth="1"/>
    <col min="25" max="25" width="50.453125" style="8" customWidth="1"/>
    <col min="26" max="26" width="29.90625" style="8" customWidth="1"/>
    <col min="27" max="27" width="3.90625" style="8" customWidth="1"/>
    <col min="28" max="28" width="14.6328125" style="8" customWidth="1"/>
    <col min="29" max="29" width="20.7265625" style="8" customWidth="1"/>
    <col min="30" max="30" width="18.7265625" style="8" customWidth="1"/>
    <col min="31" max="31" width="22.36328125" style="8" customWidth="1"/>
    <col min="32" max="32" width="19.36328125" style="8" bestFit="1"/>
    <col min="33" max="16384" width="19.36328125" style="8"/>
  </cols>
  <sheetData>
    <row r="1" spans="2:31" ht="7.5" customHeight="1" x14ac:dyDescent="0.3"/>
    <row r="2" spans="2:31" s="1" customFormat="1" ht="12.75" customHeight="1" x14ac:dyDescent="0.2">
      <c r="B2" s="44"/>
      <c r="C2" s="44"/>
      <c r="D2" s="44"/>
      <c r="E2" s="44"/>
      <c r="F2" s="44"/>
      <c r="G2" s="44"/>
      <c r="H2" s="44"/>
      <c r="I2" s="44"/>
      <c r="J2" s="44"/>
      <c r="K2" s="44"/>
      <c r="L2" s="44"/>
      <c r="M2" s="44"/>
      <c r="N2" s="44"/>
      <c r="O2" s="44"/>
      <c r="P2" s="44"/>
      <c r="Q2" s="44"/>
      <c r="R2" s="44"/>
      <c r="S2" s="44"/>
      <c r="T2" s="44"/>
      <c r="U2" s="44"/>
      <c r="V2" s="45"/>
      <c r="W2" s="294" t="s">
        <v>104</v>
      </c>
      <c r="X2" s="61"/>
      <c r="Y2" s="62"/>
      <c r="Z2" s="61"/>
    </row>
    <row r="3" spans="2:31" s="1" customFormat="1" ht="51.75" customHeight="1" x14ac:dyDescent="0.2">
      <c r="B3" s="44"/>
      <c r="C3" s="246" t="s">
        <v>105</v>
      </c>
      <c r="D3" s="247"/>
      <c r="E3" s="247"/>
      <c r="F3" s="247"/>
      <c r="G3" s="248"/>
      <c r="H3" s="2"/>
      <c r="I3" s="300" t="s">
        <v>106</v>
      </c>
      <c r="J3" s="301"/>
      <c r="K3" s="301"/>
      <c r="L3" s="302"/>
      <c r="M3" s="302"/>
      <c r="N3" s="302"/>
      <c r="O3" s="302"/>
      <c r="P3" s="302"/>
      <c r="Q3" s="302"/>
      <c r="R3" s="3" t="s">
        <v>107</v>
      </c>
      <c r="S3" s="2"/>
      <c r="T3" s="2"/>
      <c r="U3" s="2"/>
      <c r="V3" s="123"/>
      <c r="W3" s="294"/>
      <c r="X3" s="78"/>
      <c r="Y3" s="251"/>
      <c r="Z3" s="252"/>
      <c r="AA3" s="4"/>
      <c r="AB3" s="4"/>
      <c r="AC3" s="4"/>
      <c r="AD3" s="4"/>
      <c r="AE3" s="4"/>
    </row>
    <row r="4" spans="2:31" ht="51.75" customHeight="1" x14ac:dyDescent="0.2">
      <c r="C4" s="5"/>
      <c r="D4" s="6"/>
      <c r="E4" s="6"/>
      <c r="F4" s="6"/>
      <c r="G4" s="6"/>
      <c r="H4" s="6"/>
      <c r="I4" s="6"/>
      <c r="J4" s="6"/>
      <c r="K4" s="6"/>
      <c r="L4" s="6"/>
      <c r="M4" s="6"/>
      <c r="N4" s="6"/>
      <c r="O4" s="6"/>
      <c r="P4" s="6"/>
      <c r="Q4" s="6"/>
      <c r="R4" s="6"/>
      <c r="S4" s="6"/>
      <c r="T4" s="6"/>
      <c r="V4" s="123"/>
      <c r="W4" s="294"/>
      <c r="X4" s="78"/>
      <c r="Y4" s="253" t="s">
        <v>108</v>
      </c>
      <c r="Z4" s="252"/>
      <c r="AA4" s="7"/>
      <c r="AB4" s="7"/>
      <c r="AC4" s="7"/>
      <c r="AD4" s="7"/>
      <c r="AE4" s="7"/>
    </row>
    <row r="5" spans="2:31" ht="22.5" customHeight="1" x14ac:dyDescent="0.2">
      <c r="C5" s="9"/>
      <c r="D5" s="6"/>
      <c r="E5" s="6"/>
      <c r="F5" s="6"/>
      <c r="G5" s="254" t="s">
        <v>50</v>
      </c>
      <c r="H5" s="6"/>
      <c r="I5" s="6"/>
      <c r="J5" s="6"/>
      <c r="K5" s="6"/>
      <c r="T5" s="11"/>
      <c r="U5" s="11"/>
      <c r="V5" s="123"/>
      <c r="W5" s="294"/>
      <c r="X5" s="78"/>
      <c r="Y5" s="115"/>
      <c r="Z5" s="116"/>
      <c r="AA5" s="7"/>
      <c r="AB5" s="7"/>
      <c r="AC5" s="7"/>
      <c r="AD5" s="7"/>
      <c r="AE5" s="7"/>
    </row>
    <row r="6" spans="2:31" ht="24" customHeight="1" x14ac:dyDescent="0.2">
      <c r="C6" s="5"/>
      <c r="D6" s="6"/>
      <c r="E6" s="6"/>
      <c r="F6" s="12"/>
      <c r="G6" s="237"/>
      <c r="H6" s="6"/>
      <c r="I6" s="6"/>
      <c r="J6" s="6"/>
      <c r="K6" s="6"/>
      <c r="Q6" s="72"/>
      <c r="T6" s="11"/>
      <c r="U6" s="11"/>
      <c r="V6" s="46"/>
      <c r="W6" s="294"/>
      <c r="X6" s="78"/>
      <c r="Y6" s="115"/>
      <c r="Z6" s="116"/>
      <c r="AA6" s="7"/>
      <c r="AB6" s="7"/>
      <c r="AC6" s="7"/>
      <c r="AD6" s="7"/>
      <c r="AE6" s="7"/>
    </row>
    <row r="7" spans="2:31" ht="30" customHeight="1" x14ac:dyDescent="0.2">
      <c r="C7" s="5"/>
      <c r="D7" s="6"/>
      <c r="E7" s="6"/>
      <c r="F7" s="13"/>
      <c r="G7" s="6"/>
      <c r="H7" s="6"/>
      <c r="I7" s="6"/>
      <c r="J7" s="6"/>
      <c r="K7" s="6"/>
      <c r="T7" s="11"/>
      <c r="U7" s="11"/>
      <c r="V7" s="46"/>
      <c r="W7" s="294"/>
      <c r="X7" s="78"/>
      <c r="Y7" s="80" t="s">
        <v>109</v>
      </c>
      <c r="Z7" s="116"/>
      <c r="AA7" s="7"/>
      <c r="AB7" s="7"/>
      <c r="AC7" s="7"/>
      <c r="AD7" s="7"/>
      <c r="AE7" s="7"/>
    </row>
    <row r="8" spans="2:31" ht="45" customHeight="1" x14ac:dyDescent="0.2">
      <c r="C8" s="5"/>
      <c r="D8" s="236" t="s">
        <v>51</v>
      </c>
      <c r="E8" s="6"/>
      <c r="F8" s="13"/>
      <c r="G8" s="6"/>
      <c r="H8" s="6"/>
      <c r="I8" s="6"/>
      <c r="J8" s="241" t="s">
        <v>52</v>
      </c>
      <c r="K8" s="242"/>
      <c r="L8" s="6"/>
      <c r="M8" s="6"/>
      <c r="N8" s="6"/>
      <c r="O8" s="6"/>
      <c r="P8" s="6"/>
      <c r="Q8" s="241" t="s">
        <v>53</v>
      </c>
      <c r="R8" s="242"/>
      <c r="S8" s="6"/>
      <c r="T8" s="6"/>
      <c r="U8" s="6"/>
      <c r="V8" s="46"/>
      <c r="W8" s="294"/>
      <c r="X8" s="78"/>
      <c r="Y8" s="79"/>
      <c r="Z8" s="78"/>
      <c r="AA8" s="7"/>
      <c r="AB8" s="7"/>
      <c r="AC8" s="7"/>
      <c r="AD8" s="7"/>
      <c r="AE8" s="7"/>
    </row>
    <row r="9" spans="2:31" ht="45" customHeight="1" x14ac:dyDescent="0.3">
      <c r="C9" s="9"/>
      <c r="D9" s="237"/>
      <c r="E9" s="14"/>
      <c r="F9" s="13"/>
      <c r="G9" s="6"/>
      <c r="H9" s="6"/>
      <c r="I9" s="15"/>
      <c r="J9" s="296"/>
      <c r="K9" s="297"/>
      <c r="L9" s="6"/>
      <c r="M9" s="6"/>
      <c r="N9" s="6"/>
      <c r="O9" s="6"/>
      <c r="P9" s="15"/>
      <c r="Q9" s="296"/>
      <c r="R9" s="297"/>
      <c r="S9" s="16"/>
      <c r="T9" s="6"/>
      <c r="U9" s="6"/>
      <c r="V9" s="46"/>
      <c r="W9" s="294"/>
      <c r="X9" s="78"/>
      <c r="Z9" s="78"/>
      <c r="AA9" s="7"/>
      <c r="AB9" s="7"/>
      <c r="AC9" s="7"/>
      <c r="AD9" s="7"/>
      <c r="AE9" s="7"/>
    </row>
    <row r="10" spans="2:31" ht="35.25" customHeight="1" x14ac:dyDescent="0.2">
      <c r="C10" s="5"/>
      <c r="D10" s="6"/>
      <c r="E10" s="6"/>
      <c r="F10" s="13"/>
      <c r="G10" s="6"/>
      <c r="H10" s="6"/>
      <c r="I10" s="13"/>
      <c r="J10" s="6"/>
      <c r="K10" s="6"/>
      <c r="L10" s="6"/>
      <c r="M10" s="6"/>
      <c r="N10" s="6"/>
      <c r="O10" s="6"/>
      <c r="P10" s="13"/>
      <c r="Q10" s="6"/>
      <c r="R10" s="6"/>
      <c r="S10" s="6"/>
      <c r="T10" s="6"/>
      <c r="U10" s="6"/>
      <c r="V10" s="46"/>
      <c r="W10" s="294"/>
      <c r="X10" s="78"/>
      <c r="Y10" s="86"/>
      <c r="Z10" s="78"/>
      <c r="AA10" s="7"/>
      <c r="AB10" s="7"/>
      <c r="AC10" s="7"/>
      <c r="AD10" s="7"/>
      <c r="AE10" s="7"/>
    </row>
    <row r="11" spans="2:31" ht="45" customHeight="1" x14ac:dyDescent="0.2">
      <c r="C11" s="5"/>
      <c r="D11" s="6"/>
      <c r="E11" s="6"/>
      <c r="F11" s="17"/>
      <c r="G11" s="117" t="s">
        <v>54</v>
      </c>
      <c r="H11" s="19"/>
      <c r="I11" s="19"/>
      <c r="J11" s="241" t="s">
        <v>55</v>
      </c>
      <c r="K11" s="242"/>
      <c r="L11" s="6"/>
      <c r="M11" s="6"/>
      <c r="N11" s="6"/>
      <c r="O11" s="6"/>
      <c r="P11" s="13"/>
      <c r="T11" s="6"/>
      <c r="U11" s="6"/>
      <c r="V11" s="46"/>
      <c r="W11" s="294"/>
      <c r="X11" s="78"/>
      <c r="Y11" s="81"/>
      <c r="Z11" s="78"/>
      <c r="AA11" s="7"/>
      <c r="AB11" s="7"/>
      <c r="AC11" s="7"/>
      <c r="AD11" s="7"/>
      <c r="AE11" s="7"/>
    </row>
    <row r="12" spans="2:31" ht="45" customHeight="1" x14ac:dyDescent="0.3">
      <c r="C12" s="9"/>
      <c r="D12" s="6"/>
      <c r="E12" s="6"/>
      <c r="F12" s="20"/>
      <c r="G12" s="118"/>
      <c r="H12" s="21"/>
      <c r="I12" s="22"/>
      <c r="J12" s="296"/>
      <c r="K12" s="297"/>
      <c r="L12" s="16"/>
      <c r="M12" s="6"/>
      <c r="N12" s="6"/>
      <c r="O12" s="6"/>
      <c r="P12" s="13"/>
      <c r="T12" s="6"/>
      <c r="V12" s="46"/>
      <c r="W12" s="294"/>
      <c r="X12" s="78"/>
      <c r="Y12" s="79"/>
      <c r="Z12" s="78"/>
      <c r="AA12" s="7"/>
      <c r="AB12" s="7"/>
      <c r="AC12" s="7"/>
      <c r="AD12" s="7"/>
      <c r="AE12" s="7"/>
    </row>
    <row r="13" spans="2:31" ht="45" customHeight="1" x14ac:dyDescent="0.2">
      <c r="C13" s="9"/>
      <c r="D13" s="23"/>
      <c r="E13" s="23"/>
      <c r="F13" s="23"/>
      <c r="G13" s="23"/>
      <c r="H13" s="6"/>
      <c r="I13" s="13"/>
      <c r="J13" s="6"/>
      <c r="K13" s="24"/>
      <c r="L13" s="6"/>
      <c r="M13" s="6"/>
      <c r="N13" s="6"/>
      <c r="O13" s="6"/>
      <c r="P13" s="13"/>
      <c r="Q13" s="217" t="s">
        <v>56</v>
      </c>
      <c r="R13" s="221"/>
      <c r="V13" s="46"/>
      <c r="W13" s="294"/>
      <c r="X13" s="78"/>
      <c r="Y13" s="82"/>
      <c r="Z13" s="78"/>
      <c r="AA13" s="7"/>
      <c r="AC13" s="7"/>
      <c r="AD13" s="7"/>
      <c r="AE13" s="7"/>
    </row>
    <row r="14" spans="2:31" ht="45" customHeight="1" x14ac:dyDescent="0.2">
      <c r="C14" s="5"/>
      <c r="D14" s="243" t="s">
        <v>13</v>
      </c>
      <c r="E14" s="244"/>
      <c r="F14" s="245"/>
      <c r="G14" s="18" t="s">
        <v>57</v>
      </c>
      <c r="H14" s="13"/>
      <c r="I14" s="13"/>
      <c r="J14" s="241" t="s">
        <v>58</v>
      </c>
      <c r="K14" s="242"/>
      <c r="L14" s="6"/>
      <c r="M14" s="6"/>
      <c r="N14" s="120" t="s">
        <v>59</v>
      </c>
      <c r="O14" s="6"/>
      <c r="P14" s="13"/>
      <c r="Q14" s="222"/>
      <c r="R14" s="223"/>
      <c r="S14" s="6"/>
      <c r="T14" s="71"/>
      <c r="U14" s="120" t="s">
        <v>60</v>
      </c>
      <c r="V14" s="46"/>
      <c r="W14" s="294"/>
      <c r="X14" s="78"/>
      <c r="Y14" s="83"/>
      <c r="Z14" s="78"/>
      <c r="AA14" s="7"/>
      <c r="AC14" s="7"/>
      <c r="AD14" s="7"/>
      <c r="AE14" s="7"/>
    </row>
    <row r="15" spans="2:31" ht="45" customHeight="1" x14ac:dyDescent="0.3">
      <c r="C15" s="5"/>
      <c r="D15" s="238" t="s">
        <v>61</v>
      </c>
      <c r="E15" s="239"/>
      <c r="F15" s="228"/>
      <c r="G15" s="112">
        <f>G12</f>
        <v>0</v>
      </c>
      <c r="H15" s="13"/>
      <c r="I15" s="22"/>
      <c r="J15" s="296"/>
      <c r="K15" s="297"/>
      <c r="L15" s="26"/>
      <c r="M15" s="22"/>
      <c r="N15" s="119"/>
      <c r="O15" s="21"/>
      <c r="P15" s="22"/>
      <c r="Q15" s="296"/>
      <c r="R15" s="297"/>
      <c r="S15" s="6"/>
      <c r="T15" s="70"/>
      <c r="U15" s="119"/>
      <c r="V15" s="46"/>
      <c r="W15" s="294"/>
      <c r="X15" s="78"/>
      <c r="Y15" s="84" t="str">
        <f>IF(N18+N15=J15,"","⑥値 エラー")</f>
        <v/>
      </c>
      <c r="Z15" s="78"/>
      <c r="AA15" s="7"/>
      <c r="AC15" s="7"/>
      <c r="AD15" s="7"/>
      <c r="AE15" s="7"/>
    </row>
    <row r="16" spans="2:31" ht="45" customHeight="1" x14ac:dyDescent="0.3">
      <c r="D16" s="226" t="s">
        <v>62</v>
      </c>
      <c r="E16" s="227"/>
      <c r="F16" s="228"/>
      <c r="G16" s="112">
        <f>J9+Q9</f>
        <v>0</v>
      </c>
      <c r="H16" s="13"/>
      <c r="I16" s="13"/>
      <c r="J16" s="28"/>
      <c r="K16" s="25"/>
      <c r="L16" s="6"/>
      <c r="M16" s="13"/>
      <c r="N16" s="6"/>
      <c r="O16" s="6"/>
      <c r="P16" s="13"/>
      <c r="Q16" s="6"/>
      <c r="R16" s="6"/>
      <c r="S16" s="16"/>
      <c r="T16" s="13"/>
      <c r="U16" s="6"/>
      <c r="V16" s="46"/>
      <c r="W16" s="294"/>
      <c r="X16" s="78"/>
      <c r="Y16" s="84" t="str">
        <f>IF(P19+O20=Q19,"","⑩値 エラー")</f>
        <v/>
      </c>
      <c r="Z16" s="78"/>
      <c r="AA16" s="7"/>
      <c r="AC16" s="7"/>
      <c r="AD16" s="7"/>
      <c r="AE16" s="7"/>
    </row>
    <row r="17" spans="2:31" ht="45" customHeight="1" x14ac:dyDescent="0.3">
      <c r="D17" s="238" t="s">
        <v>63</v>
      </c>
      <c r="E17" s="239"/>
      <c r="F17" s="228"/>
      <c r="G17" s="112">
        <f>J18</f>
        <v>0</v>
      </c>
      <c r="H17" s="13"/>
      <c r="I17" s="13"/>
      <c r="J17" s="241" t="s">
        <v>64</v>
      </c>
      <c r="K17" s="242"/>
      <c r="L17" s="6"/>
      <c r="M17" s="17"/>
      <c r="N17" s="120" t="s">
        <v>65</v>
      </c>
      <c r="O17" s="6"/>
      <c r="P17" s="13"/>
      <c r="Q17" s="217" t="s">
        <v>66</v>
      </c>
      <c r="R17" s="218"/>
      <c r="S17" s="6"/>
      <c r="T17" s="17"/>
      <c r="U17" s="120" t="s">
        <v>67</v>
      </c>
      <c r="V17" s="46"/>
      <c r="W17" s="294"/>
      <c r="X17" s="78"/>
      <c r="Y17" s="84" t="str">
        <f>IF(Q19=U15+U18+U22+Y24,"","⑫⑬⑭⑮値 エラー")</f>
        <v/>
      </c>
      <c r="Z17" s="78"/>
      <c r="AA17" s="7"/>
      <c r="AC17" s="7"/>
      <c r="AD17" s="7"/>
      <c r="AE17" s="7"/>
    </row>
    <row r="18" spans="2:31" ht="45" customHeight="1" x14ac:dyDescent="0.3">
      <c r="D18" s="226" t="s">
        <v>68</v>
      </c>
      <c r="E18" s="227"/>
      <c r="F18" s="228"/>
      <c r="G18" s="112">
        <f>N18</f>
        <v>0</v>
      </c>
      <c r="H18" s="13"/>
      <c r="I18" s="29"/>
      <c r="J18" s="296"/>
      <c r="K18" s="297"/>
      <c r="L18" s="16"/>
      <c r="M18" s="20"/>
      <c r="N18" s="121">
        <f>J15-N15</f>
        <v>0</v>
      </c>
      <c r="O18" s="16"/>
      <c r="P18" s="13"/>
      <c r="Q18" s="219"/>
      <c r="R18" s="220"/>
      <c r="S18" s="6"/>
      <c r="T18" s="15"/>
      <c r="U18" s="119"/>
      <c r="V18" s="46"/>
      <c r="W18" s="294"/>
      <c r="X18" s="78"/>
      <c r="Y18" s="84" t="str">
        <f>IF(Q19=U15+U18+U22+Y24,"","処理委託量⑩ = 再生利用量⑫ + 熱回収量（⑬＋⑭）＋廃棄処理量⑮ ")</f>
        <v/>
      </c>
      <c r="Z18" s="78"/>
      <c r="AA18" s="7"/>
      <c r="AC18" s="7"/>
      <c r="AD18" s="7"/>
      <c r="AE18" s="7"/>
    </row>
    <row r="19" spans="2:31" ht="45" customHeight="1" x14ac:dyDescent="0.3">
      <c r="D19" s="226" t="s">
        <v>69</v>
      </c>
      <c r="E19" s="227"/>
      <c r="F19" s="228"/>
      <c r="G19" s="112">
        <f>J12+Q15</f>
        <v>0</v>
      </c>
      <c r="H19" s="13"/>
      <c r="I19" s="17"/>
      <c r="J19" s="23"/>
      <c r="K19" s="23"/>
      <c r="L19" s="6"/>
      <c r="M19" s="6"/>
      <c r="N19" s="6"/>
      <c r="O19" s="48"/>
      <c r="P19" s="53">
        <f>N15-Q9-Q15</f>
        <v>0</v>
      </c>
      <c r="Q19" s="213">
        <f>P19+O20</f>
        <v>0</v>
      </c>
      <c r="R19" s="214"/>
      <c r="S19" s="30"/>
      <c r="T19" s="13"/>
      <c r="U19" s="50"/>
      <c r="V19" s="46"/>
      <c r="W19" s="294"/>
      <c r="X19" s="78"/>
      <c r="Y19" s="78"/>
      <c r="Z19" s="7"/>
      <c r="AA19" s="7"/>
      <c r="AC19" s="7"/>
      <c r="AD19" s="7"/>
    </row>
    <row r="20" spans="2:31" ht="45" customHeight="1" x14ac:dyDescent="0.3">
      <c r="D20" s="238" t="s">
        <v>70</v>
      </c>
      <c r="E20" s="239"/>
      <c r="F20" s="228"/>
      <c r="G20" s="112">
        <f>Q19</f>
        <v>0</v>
      </c>
      <c r="H20" s="13"/>
      <c r="I20" s="6"/>
      <c r="J20" s="6"/>
      <c r="K20" s="6"/>
      <c r="L20" s="31"/>
      <c r="M20" s="31"/>
      <c r="N20" s="31"/>
      <c r="O20" s="54">
        <f>G12-J9-J12-J15</f>
        <v>0</v>
      </c>
      <c r="P20" s="49"/>
      <c r="Q20" s="215"/>
      <c r="R20" s="216"/>
      <c r="S20" s="21"/>
      <c r="T20" s="13"/>
      <c r="U20" s="211" t="s">
        <v>71</v>
      </c>
      <c r="V20" s="46"/>
      <c r="W20" s="294"/>
      <c r="X20" s="78"/>
      <c r="Y20" s="78"/>
      <c r="Z20" s="7"/>
      <c r="AA20" s="7"/>
      <c r="AC20" s="7"/>
      <c r="AD20" s="7"/>
    </row>
    <row r="21" spans="2:31" ht="45" customHeight="1" x14ac:dyDescent="0.3">
      <c r="D21" s="226" t="s">
        <v>72</v>
      </c>
      <c r="E21" s="227"/>
      <c r="F21" s="228"/>
      <c r="G21" s="112">
        <f>Q23</f>
        <v>0</v>
      </c>
      <c r="H21" s="13"/>
      <c r="I21" s="6"/>
      <c r="J21" s="6"/>
      <c r="K21" s="6"/>
      <c r="L21" s="6"/>
      <c r="M21" s="6"/>
      <c r="N21" s="6"/>
      <c r="O21" s="6"/>
      <c r="P21" s="6"/>
      <c r="Q21" s="6"/>
      <c r="R21" s="51"/>
      <c r="S21" s="32"/>
      <c r="T21" s="19"/>
      <c r="U21" s="212"/>
      <c r="V21" s="46"/>
      <c r="W21" s="294"/>
      <c r="X21" s="78"/>
      <c r="Y21" s="114" t="str">
        <f>IF(COUNT(G12)=1,"","単位（トン）は、自動表示されますので、「数値のみ」を記入してください。")</f>
        <v>単位（トン）は、自動表示されますので、「数値のみ」を記入してください。</v>
      </c>
      <c r="Z21" s="7"/>
      <c r="AA21" s="7"/>
      <c r="AC21" s="7"/>
      <c r="AD21" s="7"/>
    </row>
    <row r="22" spans="2:31" ht="45" customHeight="1" x14ac:dyDescent="0.3">
      <c r="D22" s="226" t="s">
        <v>73</v>
      </c>
      <c r="E22" s="227"/>
      <c r="F22" s="228"/>
      <c r="G22" s="112">
        <f>U15</f>
        <v>0</v>
      </c>
      <c r="H22" s="13"/>
      <c r="I22" s="6"/>
      <c r="J22" s="6"/>
      <c r="K22" s="6"/>
      <c r="L22" s="6"/>
      <c r="M22" s="6"/>
      <c r="N22" s="6"/>
      <c r="O22" s="6"/>
      <c r="P22" s="6"/>
      <c r="Q22" s="241" t="s">
        <v>74</v>
      </c>
      <c r="R22" s="295"/>
      <c r="S22" s="6"/>
      <c r="T22" s="20"/>
      <c r="U22" s="119"/>
      <c r="V22" s="46"/>
      <c r="W22" s="294"/>
      <c r="X22" s="78"/>
      <c r="Y22" s="85"/>
      <c r="Z22" s="78"/>
      <c r="AA22" s="7"/>
      <c r="AC22" s="7"/>
      <c r="AD22" s="7"/>
      <c r="AE22" s="7"/>
    </row>
    <row r="23" spans="2:31" ht="45" customHeight="1" x14ac:dyDescent="0.3">
      <c r="D23" s="226" t="s">
        <v>75</v>
      </c>
      <c r="E23" s="227"/>
      <c r="F23" s="228"/>
      <c r="G23" s="112">
        <f>U18</f>
        <v>0</v>
      </c>
      <c r="H23" s="13"/>
      <c r="I23" s="6"/>
      <c r="J23" s="6"/>
      <c r="K23" s="6"/>
      <c r="L23" s="6"/>
      <c r="M23" s="6"/>
      <c r="N23" s="6"/>
      <c r="O23" s="6"/>
      <c r="P23" s="20"/>
      <c r="Q23" s="296"/>
      <c r="R23" s="297"/>
      <c r="S23" s="6"/>
      <c r="T23" s="46"/>
      <c r="U23" s="46"/>
      <c r="V23" s="46"/>
      <c r="W23" s="294"/>
      <c r="X23" s="78"/>
      <c r="Y23" s="122" t="s">
        <v>76</v>
      </c>
      <c r="Z23" s="78"/>
      <c r="AA23" s="7"/>
      <c r="AC23" s="7"/>
      <c r="AD23" s="7"/>
      <c r="AE23" s="7"/>
    </row>
    <row r="24" spans="2:31" ht="55.5" customHeight="1" x14ac:dyDescent="0.3">
      <c r="D24" s="226" t="s">
        <v>77</v>
      </c>
      <c r="E24" s="227"/>
      <c r="F24" s="228"/>
      <c r="G24" s="112">
        <f>U22</f>
        <v>0</v>
      </c>
      <c r="H24" s="13"/>
      <c r="I24" s="6"/>
      <c r="J24" s="6"/>
      <c r="K24" s="6"/>
      <c r="L24" s="6"/>
      <c r="M24" s="6"/>
      <c r="N24" s="6"/>
      <c r="O24" s="6"/>
      <c r="P24" s="6"/>
      <c r="Q24" s="298"/>
      <c r="R24" s="299"/>
      <c r="S24" s="6"/>
      <c r="T24" s="46"/>
      <c r="U24" s="46"/>
      <c r="V24" s="46"/>
      <c r="W24" s="294"/>
      <c r="X24" s="78"/>
      <c r="Y24" s="175">
        <f>Q19-U15-U18-U22</f>
        <v>0</v>
      </c>
      <c r="Z24" s="78"/>
      <c r="AA24" s="7"/>
      <c r="AC24" s="7"/>
      <c r="AD24" s="7"/>
      <c r="AE24" s="7"/>
    </row>
    <row r="25" spans="2:31" ht="12" customHeight="1" x14ac:dyDescent="0.3">
      <c r="B25" s="73"/>
      <c r="C25" s="74"/>
      <c r="D25" s="75"/>
      <c r="E25" s="75"/>
      <c r="F25" s="75"/>
      <c r="G25" s="75"/>
      <c r="H25" s="75"/>
      <c r="I25" s="75"/>
      <c r="J25" s="75"/>
      <c r="K25" s="75"/>
      <c r="L25" s="75"/>
      <c r="M25" s="75"/>
      <c r="N25" s="75"/>
      <c r="O25" s="75"/>
      <c r="P25" s="75"/>
      <c r="Q25" s="75"/>
      <c r="R25" s="75"/>
      <c r="S25" s="75"/>
      <c r="T25" s="76"/>
      <c r="U25" s="76"/>
      <c r="V25" s="77"/>
      <c r="W25" s="73"/>
      <c r="X25" s="78"/>
      <c r="Y25" s="81"/>
      <c r="Z25" s="78"/>
    </row>
    <row r="26" spans="2:31" ht="18" customHeight="1" x14ac:dyDescent="0.3">
      <c r="B26" s="56"/>
      <c r="C26" s="57"/>
      <c r="D26" s="58"/>
      <c r="E26" s="58"/>
      <c r="F26" s="58"/>
      <c r="G26" s="58"/>
      <c r="H26" s="58"/>
      <c r="I26" s="58"/>
      <c r="J26" s="58"/>
      <c r="K26" s="58"/>
      <c r="L26" s="58"/>
      <c r="M26" s="58"/>
      <c r="N26" s="58"/>
      <c r="O26" s="58"/>
      <c r="P26" s="58"/>
      <c r="Q26" s="58"/>
      <c r="R26" s="58"/>
      <c r="S26" s="58"/>
      <c r="T26" s="59"/>
      <c r="U26" s="59"/>
      <c r="V26" s="60"/>
      <c r="W26" s="56"/>
      <c r="X26" s="61"/>
      <c r="Y26" s="56"/>
      <c r="Z26" s="61"/>
    </row>
    <row r="27" spans="2:31" ht="18" customHeight="1" x14ac:dyDescent="0.3"/>
    <row r="28" spans="2:31" ht="18" customHeight="1" x14ac:dyDescent="0.3"/>
    <row r="29" spans="2:31" ht="18" customHeight="1" x14ac:dyDescent="0.3"/>
    <row r="30" spans="2:31" ht="18" customHeight="1" x14ac:dyDescent="0.3"/>
    <row r="31" spans="2:31" ht="18" customHeight="1" x14ac:dyDescent="0.3"/>
    <row r="32" spans="2:31" ht="18" customHeight="1" x14ac:dyDescent="0.3"/>
    <row r="33" ht="18" customHeight="1" x14ac:dyDescent="0.3"/>
    <row r="34" ht="18" customHeight="1" x14ac:dyDescent="0.3"/>
  </sheetData>
  <mergeCells count="37">
    <mergeCell ref="Y3:Z3"/>
    <mergeCell ref="Y4:Z4"/>
    <mergeCell ref="J8:K8"/>
    <mergeCell ref="Q8:R8"/>
    <mergeCell ref="G5:G6"/>
    <mergeCell ref="D14:F14"/>
    <mergeCell ref="J14:K14"/>
    <mergeCell ref="C3:G3"/>
    <mergeCell ref="I3:K3"/>
    <mergeCell ref="L3:Q3"/>
    <mergeCell ref="J17:K17"/>
    <mergeCell ref="J9:K9"/>
    <mergeCell ref="Q9:R9"/>
    <mergeCell ref="J11:K11"/>
    <mergeCell ref="J12:K12"/>
    <mergeCell ref="D23:F23"/>
    <mergeCell ref="Q23:R23"/>
    <mergeCell ref="D24:F24"/>
    <mergeCell ref="Q24:R24"/>
    <mergeCell ref="D8:D9"/>
    <mergeCell ref="D18:F18"/>
    <mergeCell ref="J18:K18"/>
    <mergeCell ref="D19:F19"/>
    <mergeCell ref="D20:F20"/>
    <mergeCell ref="D21:F21"/>
    <mergeCell ref="D22:F22"/>
    <mergeCell ref="D15:F15"/>
    <mergeCell ref="J15:K15"/>
    <mergeCell ref="Q15:R15"/>
    <mergeCell ref="D16:F16"/>
    <mergeCell ref="D17:F17"/>
    <mergeCell ref="U20:U21"/>
    <mergeCell ref="W2:W24"/>
    <mergeCell ref="Q13:R14"/>
    <mergeCell ref="Q17:R18"/>
    <mergeCell ref="Q19:R20"/>
    <mergeCell ref="Q22:R22"/>
  </mergeCells>
  <phoneticPr fontId="54"/>
  <dataValidations count="1">
    <dataValidation type="list" allowBlank="1" showInputMessage="1" showErrorMessage="1" sqref="L3:Q3" xr:uid="{00000000-0002-0000-0800-000000000000}">
      <formula1>種類</formula1>
    </dataValidation>
  </dataValidations>
  <pageMargins left="0.78680555555555554" right="0.46944444444444444" top="0.52986111111111112" bottom="0.27986111111111112" header="0.51111111111111107" footer="0.27986111111111112"/>
  <pageSetup paperSize="9" scale="59" firstPageNumber="4294963191"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総括表</vt:lpstr>
      <vt:lpstr>総括フロー</vt:lpstr>
      <vt:lpstr>実施状況報告書　（第１面）</vt:lpstr>
      <vt:lpstr>第２面①</vt:lpstr>
      <vt:lpstr>②</vt:lpstr>
      <vt:lpstr>③</vt:lpstr>
      <vt:lpstr>④</vt:lpstr>
      <vt:lpstr>⑤</vt:lpstr>
      <vt:lpstr>⑥</vt:lpstr>
      <vt:lpstr>⑦</vt:lpstr>
      <vt:lpstr>⑧</vt:lpstr>
      <vt:lpstr>⑨</vt:lpstr>
      <vt:lpstr>⑩</vt:lpstr>
      <vt:lpstr>第３面</vt:lpstr>
      <vt:lpstr>②!Print_Area</vt:lpstr>
      <vt:lpstr>③!Print_Area</vt:lpstr>
      <vt:lpstr>④!Print_Area</vt:lpstr>
      <vt:lpstr>⑤!Print_Area</vt:lpstr>
      <vt:lpstr>⑥!Print_Area</vt:lpstr>
      <vt:lpstr>⑦!Print_Area</vt:lpstr>
      <vt:lpstr>⑧!Print_Area</vt:lpstr>
      <vt:lpstr>⑨!Print_Area</vt:lpstr>
      <vt:lpstr>⑩!Print_Area</vt:lpstr>
      <vt:lpstr>'実施状況報告書　（第１面）'!Print_Area</vt:lpstr>
      <vt:lpstr>総括フロー!Print_Area</vt:lpstr>
      <vt:lpstr>総括表!Print_Area</vt:lpstr>
      <vt:lpstr>第２面①!Print_Area</vt:lpstr>
      <vt:lpstr>種類</vt:lpstr>
    </vt:vector>
  </TitlesOfParts>
  <Company>大阪府</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産業廃棄物対策課9</cp:lastModifiedBy>
  <cp:revision/>
  <cp:lastPrinted>2020-03-09T00:29:57Z</cp:lastPrinted>
  <dcterms:created xsi:type="dcterms:W3CDTF">2007-03-15T02:34:02Z</dcterms:created>
  <dcterms:modified xsi:type="dcterms:W3CDTF">2024-02-06T01:17:28Z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1041-6.6.0.2723</vt:lpwstr>
  </property>
</Properties>
</file>